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615" activeTab="1"/>
  </bookViews>
  <sheets>
    <sheet name="表一" sheetId="2" r:id="rId1"/>
    <sheet name="表二" sheetId="3" r:id="rId2"/>
  </sheets>
  <definedNames>
    <definedName name="_xlnm.Print_Area" localSheetId="1">表二!$A$1:$O$52</definedName>
    <definedName name="_xlnm._FilterDatabase" localSheetId="0" hidden="1">表一!$A$4:$AA$52</definedName>
    <definedName name="_xlnm._FilterDatabase" localSheetId="1" hidden="1">表二!$A$4:$O$52</definedName>
  </definedNames>
  <calcPr calcId="144525"/>
</workbook>
</file>

<file path=xl/sharedStrings.xml><?xml version="1.0" encoding="utf-8"?>
<sst xmlns="http://schemas.openxmlformats.org/spreadsheetml/2006/main" count="75">
  <si>
    <t>附件1</t>
  </si>
  <si>
    <r>
      <rPr>
        <sz val="14"/>
        <rFont val="方正小标宋_GBK"/>
        <charset val="134"/>
      </rPr>
      <t>中卫市属国有企业</t>
    </r>
    <r>
      <rPr>
        <sz val="14"/>
        <rFont val="Times New Roman"/>
        <charset val="134"/>
      </rPr>
      <t>2022</t>
    </r>
    <r>
      <rPr>
        <sz val="14"/>
        <rFont val="方正小标宋_GBK"/>
        <charset val="134"/>
      </rPr>
      <t>年1月份主要经营指标情况表（一）</t>
    </r>
    <r>
      <rPr>
        <sz val="14"/>
        <rFont val="Times New Roman"/>
        <charset val="134"/>
      </rPr>
      <t xml:space="preserve">     </t>
    </r>
  </si>
  <si>
    <t>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</si>
  <si>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</si>
  <si>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</si>
  <si>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</si>
  <si>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</si>
  <si>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</si>
  <si>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</si>
  <si>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</si>
  <si>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</si>
  <si>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</si>
  <si>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</si>
  <si>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</si>
  <si>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</si>
  <si>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</si>
  <si>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rPr>
        <b/>
        <sz val="6"/>
        <rFont val="Times New Roman"/>
        <charset val="0"/>
      </rPr>
      <t xml:space="preserve"> </t>
    </r>
    <r>
      <rPr>
        <b/>
        <sz val="6"/>
        <rFont val="宋体"/>
        <charset val="134"/>
      </rPr>
      <t>一、中卫市建设投资有限责任公司</t>
    </r>
  </si>
  <si>
    <t xml:space="preserve">  中卫市建设投资有限责任公司（本部）</t>
  </si>
  <si>
    <r>
      <rPr>
        <b/>
        <sz val="6"/>
        <rFont val="Times New Roman"/>
        <charset val="0"/>
      </rPr>
      <t xml:space="preserve"> 1</t>
    </r>
    <r>
      <rPr>
        <b/>
        <sz val="6"/>
        <rFont val="宋体"/>
        <charset val="134"/>
      </rPr>
      <t>、</t>
    </r>
    <r>
      <rPr>
        <b/>
        <sz val="6"/>
        <rFont val="Times New Roman"/>
        <charset val="0"/>
      </rPr>
      <t xml:space="preserve"> </t>
    </r>
    <r>
      <rPr>
        <b/>
        <sz val="6"/>
        <rFont val="宋体"/>
        <charset val="134"/>
      </rPr>
      <t>中卫市应理城乡市政产业（集团）有限公司</t>
    </r>
    <r>
      <rPr>
        <b/>
        <sz val="6"/>
        <rFont val="Times New Roman"/>
        <charset val="0"/>
      </rPr>
      <t>(</t>
    </r>
    <r>
      <rPr>
        <b/>
        <sz val="6"/>
        <rFont val="宋体"/>
        <charset val="134"/>
      </rPr>
      <t>合并汇总</t>
    </r>
    <r>
      <rPr>
        <b/>
        <sz val="6"/>
        <rFont val="Times New Roman"/>
        <charset val="0"/>
      </rPr>
      <t>)</t>
    </r>
  </si>
  <si>
    <r>
      <rPr>
        <b/>
        <sz val="6"/>
        <rFont val="Times New Roman"/>
        <charset val="0"/>
      </rPr>
      <t xml:space="preserve"> </t>
    </r>
    <r>
      <rPr>
        <b/>
        <sz val="6"/>
        <rFont val="宋体"/>
        <charset val="134"/>
      </rPr>
      <t>其中：中卫市应理城乡市政产业（集团）有限公司</t>
    </r>
    <r>
      <rPr>
        <b/>
        <sz val="6"/>
        <rFont val="Times New Roman"/>
        <charset val="0"/>
      </rPr>
      <t>(</t>
    </r>
    <r>
      <rPr>
        <b/>
        <sz val="6"/>
        <rFont val="宋体"/>
        <charset val="134"/>
      </rPr>
      <t>本部）</t>
    </r>
  </si>
  <si>
    <r>
      <rPr>
        <b/>
        <sz val="6"/>
        <rFont val="Times New Roman"/>
        <charset val="0"/>
      </rPr>
      <t xml:space="preserve">         </t>
    </r>
    <r>
      <rPr>
        <b/>
        <sz val="6"/>
        <rFont val="宋体"/>
        <charset val="134"/>
      </rPr>
      <t>中卫市国安押运守护服务有限公司</t>
    </r>
  </si>
  <si>
    <r>
      <rPr>
        <b/>
        <sz val="6"/>
        <rFont val="Times New Roman"/>
        <charset val="0"/>
      </rPr>
      <t xml:space="preserve">       </t>
    </r>
    <r>
      <rPr>
        <b/>
        <sz val="6"/>
        <rFont val="宋体"/>
        <charset val="134"/>
      </rPr>
      <t>中卫市泰和热力有限公司</t>
    </r>
  </si>
  <si>
    <r>
      <rPr>
        <b/>
        <sz val="6"/>
        <rFont val="Times New Roman"/>
        <charset val="0"/>
      </rPr>
      <t xml:space="preserve">        </t>
    </r>
    <r>
      <rPr>
        <b/>
        <sz val="6"/>
        <rFont val="宋体"/>
        <charset val="134"/>
      </rPr>
      <t>中卫市正捷商贸有限公司</t>
    </r>
  </si>
  <si>
    <r>
      <rPr>
        <b/>
        <sz val="6"/>
        <rFont val="Times New Roman"/>
        <charset val="0"/>
      </rPr>
      <t xml:space="preserve">        </t>
    </r>
    <r>
      <rPr>
        <b/>
        <sz val="6"/>
        <rFont val="宋体"/>
        <charset val="134"/>
      </rPr>
      <t>中卫市启源房地产开发有限公司</t>
    </r>
  </si>
  <si>
    <t xml:space="preserve">   中卫市恒基泰质量检测有限公司</t>
  </si>
  <si>
    <t xml:space="preserve">   中卫市房地产测绘中心公司</t>
  </si>
  <si>
    <t xml:space="preserve">   中卫市新源材料有限责任公司</t>
  </si>
  <si>
    <r>
      <rPr>
        <b/>
        <sz val="6"/>
        <rFont val="Times New Roman"/>
        <charset val="0"/>
      </rPr>
      <t xml:space="preserve">    2</t>
    </r>
    <r>
      <rPr>
        <b/>
        <sz val="6"/>
        <rFont val="宋体"/>
        <charset val="134"/>
      </rPr>
      <t>、</t>
    </r>
    <r>
      <rPr>
        <b/>
        <sz val="6"/>
        <rFont val="Times New Roman"/>
        <charset val="0"/>
      </rPr>
      <t xml:space="preserve"> </t>
    </r>
    <r>
      <rPr>
        <b/>
        <sz val="6"/>
        <rFont val="宋体"/>
        <charset val="134"/>
      </rPr>
      <t>中卫市国有资本运营有限公司</t>
    </r>
    <r>
      <rPr>
        <b/>
        <sz val="6"/>
        <rFont val="Times New Roman"/>
        <charset val="0"/>
      </rPr>
      <t xml:space="preserve"> </t>
    </r>
  </si>
  <si>
    <r>
      <rPr>
        <b/>
        <sz val="6"/>
        <rFont val="Times New Roman"/>
        <charset val="0"/>
      </rPr>
      <t xml:space="preserve">  3</t>
    </r>
    <r>
      <rPr>
        <b/>
        <sz val="6"/>
        <rFont val="宋体"/>
        <charset val="134"/>
      </rPr>
      <t>、宁夏沙坡头旅游产业集团有限责任公司（合并汇总）</t>
    </r>
  </si>
  <si>
    <t>其中：宁夏沙坡头旅游产业集团有限责任公司（本部）</t>
  </si>
  <si>
    <r>
      <rPr>
        <b/>
        <sz val="6"/>
        <rFont val="Times New Roman"/>
        <charset val="0"/>
      </rPr>
      <t xml:space="preserve">        </t>
    </r>
    <r>
      <rPr>
        <b/>
        <sz val="6"/>
        <rFont val="宋体"/>
        <charset val="134"/>
      </rPr>
      <t>中卫市腾格里金沙岛旅游区有限公司（合并汇总）</t>
    </r>
  </si>
  <si>
    <r>
      <rPr>
        <b/>
        <sz val="6"/>
        <rFont val="Times New Roman"/>
        <charset val="0"/>
      </rPr>
      <t xml:space="preserve">          </t>
    </r>
    <r>
      <rPr>
        <b/>
        <sz val="6"/>
        <rFont val="宋体"/>
        <charset val="134"/>
      </rPr>
      <t>中卫市腾格里金沙岛旅游区有限公司（本部）</t>
    </r>
  </si>
  <si>
    <r>
      <rPr>
        <b/>
        <sz val="6"/>
        <rFont val="Times New Roman"/>
        <charset val="0"/>
      </rPr>
      <t xml:space="preserve">          </t>
    </r>
    <r>
      <rPr>
        <b/>
        <sz val="6"/>
        <rFont val="宋体"/>
        <charset val="134"/>
      </rPr>
      <t>中卫市腾格里渔业有限公司</t>
    </r>
  </si>
  <si>
    <r>
      <rPr>
        <b/>
        <sz val="6"/>
        <rFont val="Times New Roman"/>
        <charset val="0"/>
      </rPr>
      <t xml:space="preserve">       </t>
    </r>
    <r>
      <rPr>
        <b/>
        <sz val="6"/>
        <rFont val="宋体"/>
        <charset val="134"/>
      </rPr>
      <t>宁夏中卫秀水大酒店（有限责任公司）</t>
    </r>
  </si>
  <si>
    <r>
      <rPr>
        <b/>
        <sz val="6"/>
        <rFont val="Times New Roman"/>
        <charset val="0"/>
      </rPr>
      <t xml:space="preserve">       </t>
    </r>
    <r>
      <rPr>
        <b/>
        <sz val="6"/>
        <rFont val="宋体"/>
        <charset val="134"/>
      </rPr>
      <t>宁夏中卫南北长滩旅游区景区有限公司</t>
    </r>
  </si>
  <si>
    <r>
      <rPr>
        <b/>
        <sz val="6"/>
        <rFont val="Times New Roman"/>
        <charset val="0"/>
      </rPr>
      <t xml:space="preserve">       </t>
    </r>
    <r>
      <rPr>
        <b/>
        <sz val="6"/>
        <rFont val="宋体"/>
        <charset val="134"/>
      </rPr>
      <t>宁夏中卫高庙旅游服务有限公司</t>
    </r>
  </si>
  <si>
    <t xml:space="preserve">   宁夏丝路艺达文化创意有限公司</t>
  </si>
  <si>
    <t xml:space="preserve">   宁夏沙坡头旅游产业集团有限责任公司中卫分公司</t>
  </si>
  <si>
    <t xml:space="preserve">    宁夏风景旅拍文化传媒有限公司</t>
  </si>
  <si>
    <t xml:space="preserve">    宁夏沙坡头旅游产业集团旅行社有限公司</t>
  </si>
  <si>
    <r>
      <rPr>
        <b/>
        <sz val="6"/>
        <rFont val="Times New Roman"/>
        <charset val="0"/>
      </rPr>
      <t xml:space="preserve"> </t>
    </r>
    <r>
      <rPr>
        <b/>
        <sz val="6"/>
        <rFont val="宋体"/>
        <charset val="134"/>
      </rPr>
      <t>二、中卫市供销集团有限公司（合并汇总）</t>
    </r>
  </si>
  <si>
    <t>其中：中卫市供销集团有限公司（本部）</t>
  </si>
  <si>
    <t xml:space="preserve">    中卫市种子公司（合并汇总）</t>
  </si>
  <si>
    <t xml:space="preserve">   中卫市百利农业科技有限公司</t>
  </si>
  <si>
    <t xml:space="preserve">    中卫市种子公司（本部）</t>
  </si>
  <si>
    <t xml:space="preserve"> 中卫市供销合作社资产经营管理有限公司（合并汇总）</t>
  </si>
  <si>
    <t xml:space="preserve"> 中卫市供销合作社资产经营管理有限公司（本部）</t>
  </si>
  <si>
    <t xml:space="preserve"> 中卫市现代供销电子商务发展有限公司</t>
  </si>
  <si>
    <t xml:space="preserve">    中卫市正达粮油购销公司</t>
  </si>
  <si>
    <t xml:space="preserve">    中卫市军粮供应站</t>
  </si>
  <si>
    <t xml:space="preserve">    地方储备粮管理有限公司</t>
  </si>
  <si>
    <r>
      <rPr>
        <b/>
        <sz val="6"/>
        <rFont val="Times New Roman"/>
        <charset val="0"/>
      </rPr>
      <t xml:space="preserve"> </t>
    </r>
    <r>
      <rPr>
        <b/>
        <sz val="6"/>
        <rFont val="宋体"/>
        <charset val="134"/>
      </rPr>
      <t>三、中卫市交通物流投资发展有限责任公司</t>
    </r>
  </si>
  <si>
    <t>四、宁夏中卫水利勘测设计院（有限公司）</t>
  </si>
  <si>
    <t>五、 中卫市高新技术开发集团有限公司（合并汇总）</t>
  </si>
  <si>
    <t>其中：中卫市高新技术开发集团有限公司（本部）</t>
  </si>
  <si>
    <t xml:space="preserve">     中卫市新佳物业管理有限责任公司</t>
  </si>
  <si>
    <t xml:space="preserve">     宁夏中卫中关村产业园科技投资有限公司</t>
  </si>
  <si>
    <t>六、中卫市林草集团股份有限公司（合并汇总）</t>
  </si>
  <si>
    <t>其中：中卫市林草集团股份有限公司（本部）</t>
  </si>
  <si>
    <t xml:space="preserve">      中卫市创美生态产业有限责任公司</t>
  </si>
  <si>
    <t>七、中卫市新闻传媒集团有限公司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</si>
  <si>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</si>
  <si>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</si>
  <si>
    <t>附件2</t>
  </si>
  <si>
    <r>
      <rPr>
        <sz val="14"/>
        <rFont val="方正小标宋_GBK"/>
        <charset val="134"/>
      </rPr>
      <t>中卫市属国有企业</t>
    </r>
    <r>
      <rPr>
        <sz val="14"/>
        <rFont val="Times New Roman"/>
        <charset val="0"/>
      </rPr>
      <t>2022</t>
    </r>
    <r>
      <rPr>
        <sz val="14"/>
        <rFont val="方正小标宋_GBK"/>
        <charset val="134"/>
      </rPr>
      <t>年1月份经营指标情况表（二）</t>
    </r>
  </si>
  <si>
    <t xml:space="preserve">     制表：中卫市人民政府国有资产监督管理委员会 </t>
  </si>
  <si>
    <t>期末在岗职工人（人）</t>
  </si>
  <si>
    <t>应收账款净额</t>
  </si>
  <si>
    <t>成本费用总额</t>
  </si>
  <si>
    <r>
      <rPr>
        <b/>
        <sz val="8"/>
        <rFont val="宋体"/>
        <charset val="134"/>
      </rPr>
      <t>净资产收益率</t>
    </r>
    <r>
      <rPr>
        <b/>
        <sz val="8"/>
        <rFont val="Times New Roman"/>
        <charset val="0"/>
      </rPr>
      <t>(%)</t>
    </r>
  </si>
  <si>
    <r>
      <rPr>
        <b/>
        <sz val="8"/>
        <rFont val="宋体"/>
        <charset val="134"/>
      </rPr>
      <t>总资产报酬率</t>
    </r>
    <r>
      <rPr>
        <b/>
        <sz val="8"/>
        <rFont val="Times New Roman"/>
        <charset val="0"/>
      </rPr>
      <t>(%)</t>
    </r>
  </si>
  <si>
    <r>
      <rPr>
        <b/>
        <sz val="8"/>
        <rFont val="宋体"/>
        <charset val="134"/>
      </rPr>
      <t>成本费用利润率</t>
    </r>
    <r>
      <rPr>
        <b/>
        <sz val="8"/>
        <rFont val="Times New Roman"/>
        <charset val="0"/>
      </rPr>
      <t>(%)</t>
    </r>
  </si>
  <si>
    <r>
      <rPr>
        <b/>
        <sz val="8"/>
        <rFont val="宋体"/>
        <charset val="134"/>
      </rPr>
      <t>增减</t>
    </r>
    <r>
      <rPr>
        <b/>
        <sz val="8"/>
        <rFont val="Times New Roman"/>
        <charset val="0"/>
      </rPr>
      <t>%</t>
    </r>
  </si>
  <si>
    <r>
      <rPr>
        <b/>
        <sz val="6"/>
        <rFont val="Times New Roman"/>
        <charset val="0"/>
      </rPr>
      <t xml:space="preserve">  </t>
    </r>
    <r>
      <rPr>
        <b/>
        <sz val="6"/>
        <rFont val="宋体"/>
        <charset val="134"/>
      </rPr>
      <t>合</t>
    </r>
    <r>
      <rPr>
        <b/>
        <sz val="6"/>
        <rFont val="Times New Roman"/>
        <charset val="0"/>
      </rPr>
      <t xml:space="preserve">         </t>
    </r>
    <r>
      <rPr>
        <b/>
        <sz val="6"/>
        <rFont val="宋体"/>
        <charset val="134"/>
      </rPr>
      <t>计</t>
    </r>
  </si>
  <si>
    <t xml:space="preserve">注：1、所有集团型公司的合比数据即为集团公司本部数据和所述的全资和控股子公司的数据；
    2、上述数据来源于上报自治区国资委的宁夏国资委国有企业财务快报系统。              
</t>
  </si>
</sst>
</file>

<file path=xl/styles.xml><?xml version="1.0" encoding="utf-8"?>
<styleSheet xmlns="http://schemas.openxmlformats.org/spreadsheetml/2006/main">
  <numFmts count="10">
    <numFmt numFmtId="41" formatCode="_ * #,##0_ ;_ * \-#,##0_ ;_ * &quot;-&quot;_ ;_ @_ "/>
    <numFmt numFmtId="43" formatCode="_ * #,##0.00_ ;_ * \-#,##0.00_ ;_ * &quot;-&quot;??_ ;_ @_ "/>
    <numFmt numFmtId="176" formatCode="0.000_ "/>
    <numFmt numFmtId="42" formatCode="_ &quot;￥&quot;* #,##0_ ;_ &quot;￥&quot;* \-#,##0_ ;_ &quot;￥&quot;* &quot;-&quot;_ ;_ @_ "/>
    <numFmt numFmtId="44" formatCode="_ &quot;￥&quot;* #,##0.00_ ;_ &quot;￥&quot;* \-#,##0.00_ ;_ &quot;￥&quot;* &quot;-&quot;??_ ;_ @_ "/>
    <numFmt numFmtId="177" formatCode="0.00_ "/>
    <numFmt numFmtId="178" formatCode="0.0_ "/>
    <numFmt numFmtId="179" formatCode="0.00_);[Red]\(0.00\)"/>
    <numFmt numFmtId="180" formatCode="#,##0.00_ "/>
    <numFmt numFmtId="181" formatCode="0_ "/>
  </numFmts>
  <fonts count="44">
    <font>
      <sz val="12"/>
      <name val="宋体"/>
      <charset val="134"/>
    </font>
    <font>
      <sz val="22"/>
      <name val="Times New Roman"/>
      <charset val="0"/>
    </font>
    <font>
      <b/>
      <sz val="12"/>
      <name val="Times New Roman"/>
      <charset val="0"/>
    </font>
    <font>
      <sz val="10"/>
      <name val="Times New Roman"/>
      <charset val="0"/>
    </font>
    <font>
      <b/>
      <sz val="14"/>
      <name val="Times New Roman"/>
      <charset val="0"/>
    </font>
    <font>
      <sz val="12"/>
      <name val="Times New Roman"/>
      <charset val="0"/>
    </font>
    <font>
      <sz val="16"/>
      <name val="黑体"/>
      <charset val="134"/>
    </font>
    <font>
      <sz val="14"/>
      <name val="方正小标宋_GBK"/>
      <charset val="134"/>
    </font>
    <font>
      <sz val="14"/>
      <name val="Times New Roman"/>
      <charset val="0"/>
    </font>
    <font>
      <sz val="12"/>
      <name val="方正小标宋_GBK"/>
      <charset val="134"/>
    </font>
    <font>
      <b/>
      <sz val="8"/>
      <name val="宋体"/>
      <charset val="134"/>
    </font>
    <font>
      <b/>
      <sz val="8"/>
      <name val="Times New Roman"/>
      <charset val="0"/>
    </font>
    <font>
      <b/>
      <sz val="10"/>
      <name val="Times New Roman"/>
      <charset val="0"/>
    </font>
    <font>
      <b/>
      <sz val="6"/>
      <name val="Times New Roman"/>
      <charset val="0"/>
    </font>
    <font>
      <sz val="6"/>
      <name val="Times New Roman"/>
      <charset val="0"/>
    </font>
    <font>
      <b/>
      <sz val="6"/>
      <name val="宋体"/>
      <charset val="134"/>
    </font>
    <font>
      <sz val="8"/>
      <name val="宋体"/>
      <charset val="134"/>
      <scheme val="minor"/>
    </font>
    <font>
      <sz val="9"/>
      <name val="Times New Roman"/>
      <charset val="0"/>
    </font>
    <font>
      <b/>
      <sz val="16"/>
      <name val="黑体"/>
      <charset val="134"/>
    </font>
    <font>
      <sz val="10"/>
      <name val="宋体"/>
      <charset val="134"/>
    </font>
    <font>
      <sz val="12"/>
      <name val="黑体"/>
      <charset val="134"/>
    </font>
    <font>
      <sz val="6"/>
      <name val="宋体"/>
      <charset val="134"/>
    </font>
    <font>
      <sz val="8"/>
      <name val="宋体"/>
      <charset val="134"/>
    </font>
    <font>
      <b/>
      <sz val="10"/>
      <name val="宋体"/>
      <charset val="134"/>
    </font>
    <font>
      <sz val="11"/>
      <color indexed="8"/>
      <name val="宋体"/>
      <charset val="134"/>
    </font>
    <font>
      <i/>
      <sz val="11"/>
      <color indexed="23"/>
      <name val="宋体"/>
      <charset val="134"/>
    </font>
    <font>
      <b/>
      <sz val="11"/>
      <color indexed="54"/>
      <name val="宋体"/>
      <charset val="134"/>
    </font>
    <font>
      <sz val="11"/>
      <color indexed="16"/>
      <name val="宋体"/>
      <charset val="134"/>
    </font>
    <font>
      <b/>
      <sz val="11"/>
      <color indexed="9"/>
      <name val="宋体"/>
      <charset val="134"/>
    </font>
    <font>
      <b/>
      <sz val="13"/>
      <color indexed="54"/>
      <name val="宋体"/>
      <charset val="134"/>
    </font>
    <font>
      <sz val="11"/>
      <color indexed="9"/>
      <name val="宋体"/>
      <charset val="134"/>
    </font>
    <font>
      <sz val="11"/>
      <color indexed="19"/>
      <name val="宋体"/>
      <charset val="134"/>
    </font>
    <font>
      <sz val="11"/>
      <color indexed="62"/>
      <name val="宋体"/>
      <charset val="134"/>
    </font>
    <font>
      <b/>
      <sz val="11"/>
      <color indexed="53"/>
      <name val="宋体"/>
      <charset val="134"/>
    </font>
    <font>
      <sz val="11"/>
      <color indexed="10"/>
      <name val="宋体"/>
      <charset val="134"/>
    </font>
    <font>
      <sz val="11"/>
      <color indexed="53"/>
      <name val="宋体"/>
      <charset val="134"/>
    </font>
    <font>
      <u/>
      <sz val="11"/>
      <color indexed="12"/>
      <name val="宋体"/>
      <charset val="134"/>
    </font>
    <font>
      <sz val="11"/>
      <color indexed="17"/>
      <name val="宋体"/>
      <charset val="134"/>
    </font>
    <font>
      <u/>
      <sz val="11"/>
      <color indexed="20"/>
      <name val="宋体"/>
      <charset val="134"/>
    </font>
    <font>
      <b/>
      <sz val="11"/>
      <color indexed="8"/>
      <name val="宋体"/>
      <charset val="134"/>
    </font>
    <font>
      <b/>
      <sz val="18"/>
      <color indexed="54"/>
      <name val="宋体"/>
      <charset val="134"/>
    </font>
    <font>
      <b/>
      <sz val="11"/>
      <color indexed="63"/>
      <name val="宋体"/>
      <charset val="134"/>
    </font>
    <font>
      <b/>
      <sz val="15"/>
      <color indexed="54"/>
      <name val="宋体"/>
      <charset val="134"/>
    </font>
    <font>
      <sz val="14"/>
      <name val="Times New Roman"/>
      <charset val="134"/>
    </font>
  </fonts>
  <fills count="20">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54"/>
        <bgColor indexed="64"/>
      </patternFill>
    </fill>
    <fill>
      <patternFill patternType="solid">
        <fgColor indexed="48"/>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8"/>
      </top>
      <bottom style="double">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52">
    <xf numFmtId="0" fontId="0" fillId="0" borderId="0"/>
    <xf numFmtId="42" fontId="0" fillId="0" borderId="0" applyFont="0" applyFill="0" applyBorder="0" applyAlignment="0" applyProtection="0"/>
    <xf numFmtId="0" fontId="24" fillId="11" borderId="0" applyNumberFormat="0" applyBorder="0" applyAlignment="0" applyProtection="0">
      <alignment vertical="center"/>
    </xf>
    <xf numFmtId="0" fontId="32" fillId="5"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4" fillId="3"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xf numFmtId="0" fontId="30" fillId="3"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xf numFmtId="0" fontId="38" fillId="0" borderId="0" applyNumberFormat="0" applyFill="0" applyBorder="0" applyAlignment="0" applyProtection="0">
      <alignment vertical="center"/>
    </xf>
    <xf numFmtId="0" fontId="24" fillId="9" borderId="8" applyNumberFormat="0" applyFont="0" applyAlignment="0" applyProtection="0">
      <alignment vertical="center"/>
    </xf>
    <xf numFmtId="0" fontId="30" fillId="5"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2" fillId="0" borderId="7" applyNumberFormat="0" applyFill="0" applyAlignment="0" applyProtection="0">
      <alignment vertical="center"/>
    </xf>
    <xf numFmtId="0" fontId="29" fillId="0" borderId="7" applyNumberFormat="0" applyFill="0" applyAlignment="0" applyProtection="0">
      <alignment vertical="center"/>
    </xf>
    <xf numFmtId="0" fontId="30" fillId="13" borderId="0" applyNumberFormat="0" applyBorder="0" applyAlignment="0" applyProtection="0">
      <alignment vertical="center"/>
    </xf>
    <xf numFmtId="0" fontId="26" fillId="0" borderId="12" applyNumberFormat="0" applyFill="0" applyAlignment="0" applyProtection="0">
      <alignment vertical="center"/>
    </xf>
    <xf numFmtId="0" fontId="30" fillId="5" borderId="0" applyNumberFormat="0" applyBorder="0" applyAlignment="0" applyProtection="0">
      <alignment vertical="center"/>
    </xf>
    <xf numFmtId="0" fontId="41" fillId="11" borderId="13" applyNumberFormat="0" applyAlignment="0" applyProtection="0">
      <alignment vertical="center"/>
    </xf>
    <xf numFmtId="0" fontId="33" fillId="11" borderId="9" applyNumberFormat="0" applyAlignment="0" applyProtection="0">
      <alignment vertical="center"/>
    </xf>
    <xf numFmtId="0" fontId="28" fillId="8" borderId="6" applyNumberFormat="0" applyAlignment="0" applyProtection="0">
      <alignment vertical="center"/>
    </xf>
    <xf numFmtId="0" fontId="24" fillId="14" borderId="0" applyNumberFormat="0" applyBorder="0" applyAlignment="0" applyProtection="0">
      <alignment vertical="center"/>
    </xf>
    <xf numFmtId="0" fontId="30" fillId="17" borderId="0" applyNumberFormat="0" applyBorder="0" applyAlignment="0" applyProtection="0">
      <alignment vertical="center"/>
    </xf>
    <xf numFmtId="0" fontId="35" fillId="0" borderId="10" applyNumberFormat="0" applyFill="0" applyAlignment="0" applyProtection="0">
      <alignment vertical="center"/>
    </xf>
    <xf numFmtId="0" fontId="24" fillId="0" borderId="0">
      <alignment vertical="center"/>
    </xf>
    <xf numFmtId="0" fontId="39" fillId="0" borderId="11" applyNumberFormat="0" applyFill="0" applyAlignment="0" applyProtection="0">
      <alignment vertical="center"/>
    </xf>
    <xf numFmtId="0" fontId="37" fillId="14" borderId="0" applyNumberFormat="0" applyBorder="0" applyAlignment="0" applyProtection="0">
      <alignment vertical="center"/>
    </xf>
    <xf numFmtId="0" fontId="31" fillId="4" borderId="0" applyNumberFormat="0" applyBorder="0" applyAlignment="0" applyProtection="0">
      <alignment vertical="center"/>
    </xf>
    <xf numFmtId="0" fontId="24" fillId="7" borderId="0" applyNumberFormat="0" applyBorder="0" applyAlignment="0" applyProtection="0">
      <alignment vertical="center"/>
    </xf>
    <xf numFmtId="0" fontId="30" fillId="19" borderId="0" applyNumberFormat="0" applyBorder="0" applyAlignment="0" applyProtection="0">
      <alignment vertical="center"/>
    </xf>
    <xf numFmtId="0" fontId="24" fillId="10"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0" fillId="18" borderId="0" applyNumberFormat="0" applyBorder="0" applyAlignment="0" applyProtection="0">
      <alignment vertical="center"/>
    </xf>
    <xf numFmtId="0" fontId="24" fillId="7"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24" fillId="3" borderId="0" applyNumberFormat="0" applyBorder="0" applyAlignment="0" applyProtection="0">
      <alignment vertical="center"/>
    </xf>
    <xf numFmtId="0" fontId="30" fillId="3" borderId="0" applyNumberFormat="0" applyBorder="0" applyAlignment="0" applyProtection="0">
      <alignment vertical="center"/>
    </xf>
    <xf numFmtId="0" fontId="24" fillId="0" borderId="0">
      <alignment vertical="center"/>
    </xf>
    <xf numFmtId="0" fontId="24" fillId="0" borderId="0">
      <alignment vertical="center"/>
    </xf>
  </cellStyleXfs>
  <cellXfs count="77">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179" fontId="4" fillId="0" borderId="0" xfId="0" applyNumberFormat="1" applyFont="1" applyAlignment="1">
      <alignment horizontal="center" vertical="center"/>
    </xf>
    <xf numFmtId="0" fontId="5" fillId="0" borderId="0" xfId="0" applyFont="1"/>
    <xf numFmtId="178" fontId="5" fillId="0" borderId="0" xfId="0" applyNumberFormat="1" applyFont="1"/>
    <xf numFmtId="177" fontId="5" fillId="0" borderId="0" xfId="0" applyNumberFormat="1" applyFont="1"/>
    <xf numFmtId="0" fontId="6" fillId="0" borderId="0" xfId="0" applyFont="1" applyAlignment="1">
      <alignment horizontal="center" vertical="top"/>
    </xf>
    <xf numFmtId="44" fontId="7" fillId="0" borderId="0" xfId="4" applyFont="1" applyBorder="1" applyAlignment="1">
      <alignment horizontal="center" vertical="center"/>
    </xf>
    <xf numFmtId="44" fontId="8" fillId="0" borderId="0" xfId="4" applyFont="1" applyBorder="1" applyAlignment="1">
      <alignment horizontal="center" vertical="center"/>
    </xf>
    <xf numFmtId="44" fontId="9" fillId="0" borderId="0" xfId="4" applyFont="1" applyBorder="1" applyAlignment="1">
      <alignment horizontal="left" vertical="center"/>
    </xf>
    <xf numFmtId="0"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wrapText="1"/>
    </xf>
    <xf numFmtId="0" fontId="10" fillId="0" borderId="1" xfId="30" applyNumberFormat="1" applyFont="1" applyFill="1" applyBorder="1" applyAlignment="1">
      <alignment horizontal="center" vertical="center"/>
    </xf>
    <xf numFmtId="0" fontId="10" fillId="0" borderId="1" xfId="30" applyNumberFormat="1" applyFont="1" applyFill="1" applyBorder="1" applyAlignment="1">
      <alignment horizontal="left" vertical="center"/>
    </xf>
    <xf numFmtId="0" fontId="11"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xf>
    <xf numFmtId="0" fontId="10" fillId="0" borderId="1" xfId="30" applyNumberFormat="1" applyFont="1" applyFill="1" applyBorder="1" applyAlignment="1">
      <alignment horizontal="center" vertical="center" shrinkToFit="1"/>
    </xf>
    <xf numFmtId="179" fontId="10" fillId="0" borderId="1" xfId="3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80" fontId="13" fillId="0" borderId="1" xfId="0" applyNumberFormat="1" applyFont="1" applyBorder="1" applyAlignment="1">
      <alignment horizontal="left" vertical="center"/>
    </xf>
    <xf numFmtId="181" fontId="14" fillId="0" borderId="1" xfId="0" applyNumberFormat="1" applyFont="1" applyFill="1" applyBorder="1" applyAlignment="1">
      <alignment horizontal="center" vertical="center" shrinkToFit="1"/>
    </xf>
    <xf numFmtId="177" fontId="14" fillId="0" borderId="1" xfId="0" applyNumberFormat="1" applyFont="1" applyFill="1" applyBorder="1" applyAlignment="1">
      <alignment horizontal="center" vertical="center" shrinkToFit="1"/>
    </xf>
    <xf numFmtId="180" fontId="14" fillId="0" borderId="1" xfId="0" applyNumberFormat="1" applyFont="1" applyFill="1" applyBorder="1" applyAlignment="1">
      <alignment horizontal="center" vertical="center" shrinkToFit="1"/>
    </xf>
    <xf numFmtId="180" fontId="15" fillId="0" borderId="1" xfId="0" applyNumberFormat="1" applyFont="1" applyBorder="1" applyAlignment="1">
      <alignment horizontal="left" vertical="center"/>
    </xf>
    <xf numFmtId="180" fontId="14" fillId="0" borderId="1" xfId="0" applyNumberFormat="1" applyFont="1" applyBorder="1" applyAlignment="1">
      <alignment horizontal="center"/>
    </xf>
    <xf numFmtId="0" fontId="13" fillId="2" borderId="1" xfId="0" applyFont="1" applyFill="1" applyBorder="1" applyAlignment="1">
      <alignment horizontal="center" vertical="center"/>
    </xf>
    <xf numFmtId="180" fontId="16" fillId="0" borderId="1" xfId="50" applyNumberFormat="1" applyFont="1" applyFill="1" applyBorder="1" applyAlignment="1">
      <alignment horizontal="left" vertical="center" wrapText="1"/>
    </xf>
    <xf numFmtId="0" fontId="17" fillId="0" borderId="0" xfId="0" applyFont="1"/>
    <xf numFmtId="0" fontId="11" fillId="0" borderId="1" xfId="30" applyNumberFormat="1" applyFont="1" applyFill="1" applyBorder="1" applyAlignment="1">
      <alignment horizontal="center" vertical="center"/>
    </xf>
    <xf numFmtId="177" fontId="10" fillId="0" borderId="1" xfId="30" applyNumberFormat="1" applyFont="1" applyFill="1" applyBorder="1" applyAlignment="1">
      <alignment horizontal="center" vertical="center"/>
    </xf>
    <xf numFmtId="177" fontId="11" fillId="0" borderId="1" xfId="30" applyNumberFormat="1" applyFont="1" applyFill="1" applyBorder="1" applyAlignment="1">
      <alignment horizontal="center" vertical="center"/>
    </xf>
    <xf numFmtId="177" fontId="10" fillId="0" borderId="1" xfId="51" applyNumberFormat="1" applyFont="1" applyFill="1" applyBorder="1" applyAlignment="1">
      <alignment horizontal="center" vertical="center" wrapText="1"/>
    </xf>
    <xf numFmtId="177" fontId="11" fillId="0" borderId="1" xfId="51"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shrinkToFit="1"/>
    </xf>
    <xf numFmtId="180" fontId="14" fillId="0" borderId="1" xfId="0" applyNumberFormat="1" applyFont="1" applyBorder="1" applyAlignment="1">
      <alignment horizontal="center" vertical="center"/>
    </xf>
    <xf numFmtId="178" fontId="17" fillId="0" borderId="0" xfId="0" applyNumberFormat="1" applyFont="1"/>
    <xf numFmtId="177" fontId="17" fillId="0" borderId="0" xfId="0" applyNumberFormat="1" applyFont="1"/>
    <xf numFmtId="44" fontId="18" fillId="0" borderId="0" xfId="4" applyFont="1" applyBorder="1" applyAlignment="1" applyProtection="1">
      <alignment vertical="center"/>
    </xf>
    <xf numFmtId="44" fontId="18" fillId="0" borderId="0" xfId="4" applyFont="1" applyBorder="1" applyAlignment="1" applyProtection="1">
      <alignment horizontal="left" vertical="center"/>
    </xf>
    <xf numFmtId="0" fontId="19" fillId="0" borderId="0" xfId="0" applyFont="1" applyProtection="1"/>
    <xf numFmtId="0" fontId="19" fillId="0" borderId="0" xfId="0" applyFont="1"/>
    <xf numFmtId="0" fontId="0" fillId="0" borderId="0" xfId="0" applyFont="1" applyAlignment="1">
      <alignment horizontal="center"/>
    </xf>
    <xf numFmtId="0" fontId="19"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center"/>
    </xf>
    <xf numFmtId="0" fontId="6" fillId="0" borderId="0" xfId="0" applyFont="1" applyAlignment="1">
      <alignment horizontal="left" vertical="top"/>
    </xf>
    <xf numFmtId="44" fontId="7" fillId="0" borderId="0" xfId="4" applyFont="1" applyBorder="1" applyAlignment="1" applyProtection="1">
      <alignment horizontal="center" wrapText="1"/>
    </xf>
    <xf numFmtId="44" fontId="8" fillId="0" borderId="0" xfId="4" applyFont="1" applyBorder="1" applyAlignment="1" applyProtection="1">
      <alignment horizontal="center" wrapText="1"/>
    </xf>
    <xf numFmtId="44" fontId="20" fillId="0" borderId="0" xfId="4" applyFont="1" applyBorder="1" applyAlignment="1" applyProtection="1">
      <alignment horizontal="left" vertical="center" wrapText="1"/>
    </xf>
    <xf numFmtId="44" fontId="20" fillId="0" borderId="0" xfId="4" applyFont="1" applyBorder="1" applyAlignment="1" applyProtection="1">
      <alignment horizontal="center" vertical="center" wrapText="1"/>
    </xf>
    <xf numFmtId="180" fontId="10" fillId="0" borderId="1" xfId="0" applyNumberFormat="1" applyFont="1" applyFill="1" applyBorder="1" applyAlignment="1" applyProtection="1">
      <alignment horizontal="center" vertical="center" wrapText="1"/>
    </xf>
    <xf numFmtId="180" fontId="10" fillId="0" borderId="1" xfId="0" applyNumberFormat="1" applyFont="1" applyFill="1" applyBorder="1" applyAlignment="1" applyProtection="1">
      <alignment horizontal="center" vertical="center"/>
    </xf>
    <xf numFmtId="180" fontId="10" fillId="0" borderId="1" xfId="51" applyNumberFormat="1" applyFont="1" applyFill="1" applyBorder="1" applyAlignment="1" applyProtection="1">
      <alignment horizontal="center" vertical="center" shrinkToFit="1"/>
    </xf>
    <xf numFmtId="180" fontId="10" fillId="0" borderId="1" xfId="51" applyNumberFormat="1" applyFont="1" applyFill="1" applyBorder="1" applyAlignment="1" applyProtection="1">
      <alignment horizontal="center" vertical="center"/>
    </xf>
    <xf numFmtId="181" fontId="10"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shrinkToFit="1"/>
    </xf>
    <xf numFmtId="177" fontId="21" fillId="0" borderId="1" xfId="0" applyNumberFormat="1" applyFont="1" applyBorder="1" applyAlignment="1">
      <alignment horizontal="center" vertical="center"/>
    </xf>
    <xf numFmtId="177" fontId="21" fillId="0" borderId="1" xfId="0" applyNumberFormat="1" applyFont="1" applyBorder="1" applyAlignment="1">
      <alignment horizontal="center"/>
    </xf>
    <xf numFmtId="177" fontId="21" fillId="0" borderId="0" xfId="0" applyNumberFormat="1" applyFont="1" applyAlignment="1">
      <alignment horizontal="center"/>
    </xf>
    <xf numFmtId="180" fontId="21" fillId="0" borderId="1" xfId="0" applyNumberFormat="1" applyFont="1" applyBorder="1" applyAlignment="1">
      <alignment horizontal="center" vertical="center"/>
    </xf>
    <xf numFmtId="176" fontId="21" fillId="0" borderId="1" xfId="0" applyNumberFormat="1" applyFont="1" applyFill="1" applyBorder="1" applyAlignment="1">
      <alignment horizontal="center" vertical="center" shrinkToFit="1"/>
    </xf>
    <xf numFmtId="180" fontId="22" fillId="0" borderId="2" xfId="50" applyNumberFormat="1" applyFont="1" applyFill="1" applyBorder="1" applyAlignment="1">
      <alignment horizontal="left" vertical="center" wrapText="1"/>
    </xf>
    <xf numFmtId="180" fontId="10" fillId="0" borderId="3" xfId="0" applyNumberFormat="1" applyFont="1" applyFill="1" applyBorder="1" applyAlignment="1" applyProtection="1">
      <alignment horizontal="center" vertical="center"/>
    </xf>
    <xf numFmtId="180" fontId="10" fillId="0" borderId="4" xfId="0" applyNumberFormat="1" applyFont="1" applyFill="1" applyBorder="1" applyAlignment="1" applyProtection="1">
      <alignment horizontal="center" vertical="center"/>
    </xf>
    <xf numFmtId="180" fontId="10" fillId="0" borderId="5" xfId="0" applyNumberFormat="1" applyFont="1" applyFill="1" applyBorder="1" applyAlignment="1" applyProtection="1">
      <alignment horizontal="center" vertical="center"/>
    </xf>
    <xf numFmtId="0" fontId="0" fillId="0" borderId="0" xfId="0" applyProtection="1"/>
    <xf numFmtId="180" fontId="23" fillId="0" borderId="0" xfId="0" applyNumberFormat="1" applyFont="1" applyFill="1" applyBorder="1" applyAlignment="1" applyProtection="1">
      <alignment horizontal="center" vertical="center"/>
    </xf>
    <xf numFmtId="180" fontId="23" fillId="0" borderId="0" xfId="0" applyNumberFormat="1" applyFont="1" applyFill="1" applyBorder="1" applyAlignment="1">
      <alignment horizontal="center" vertical="center"/>
    </xf>
    <xf numFmtId="178" fontId="0" fillId="0" borderId="0" xfId="0" applyNumberFormat="1" applyFont="1" applyBorder="1" applyAlignment="1">
      <alignment vertical="center"/>
    </xf>
    <xf numFmtId="0" fontId="0" fillId="0" borderId="0" xfId="0" applyFont="1" applyBorder="1"/>
    <xf numFmtId="178" fontId="0" fillId="0" borderId="0" xfId="0" applyNumberFormat="1" applyFont="1" applyBorder="1" applyAlignment="1">
      <alignment horizontal="right" vertical="center"/>
    </xf>
    <xf numFmtId="0" fontId="0" fillId="0" borderId="0" xfId="0" applyFill="1" applyBorder="1"/>
    <xf numFmtId="180" fontId="10"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A52"/>
  <sheetViews>
    <sheetView workbookViewId="0">
      <selection activeCell="A2" sqref="A2:Z2"/>
    </sheetView>
  </sheetViews>
  <sheetFormatPr defaultColWidth="9" defaultRowHeight="14.25"/>
  <cols>
    <col min="1" max="1" width="3.875" style="45" customWidth="1"/>
    <col min="2" max="2" width="31.375" customWidth="1"/>
    <col min="3" max="3" width="7.25" style="46" customWidth="1"/>
    <col min="4" max="4" width="7.6" style="46" customWidth="1"/>
    <col min="5" max="5" width="4.78333333333333" style="47" customWidth="1"/>
    <col min="6" max="6" width="7.05833333333333" style="48" customWidth="1"/>
    <col min="7" max="7" width="7.825" style="48" customWidth="1"/>
    <col min="8" max="8" width="4.88333333333333" style="49" customWidth="1"/>
    <col min="9" max="9" width="6.83333333333333" style="48" customWidth="1"/>
    <col min="10" max="10" width="7" style="48" customWidth="1"/>
    <col min="11" max="11" width="4.23333333333333" style="48" customWidth="1"/>
    <col min="12" max="12" width="6.675" style="48" customWidth="1"/>
    <col min="13" max="13" width="7.175" style="48" customWidth="1"/>
    <col min="14" max="14" width="4.24166666666667" style="48" customWidth="1"/>
    <col min="15" max="17" width="5.875" style="48" customWidth="1"/>
    <col min="18" max="18" width="6.30833333333333" style="48" customWidth="1"/>
    <col min="19" max="19" width="7.175" style="48" customWidth="1"/>
    <col min="20" max="22" width="6.83333333333333" style="48" customWidth="1"/>
    <col min="23" max="23" width="6.05" style="48" customWidth="1"/>
    <col min="24" max="24" width="5.28333333333333" style="48" customWidth="1"/>
    <col min="25" max="25" width="5.95" style="48" customWidth="1"/>
    <col min="26" max="26" width="6.08333333333333" style="48" customWidth="1"/>
    <col min="27" max="27" width="0.575" customWidth="1"/>
  </cols>
  <sheetData>
    <row r="1" ht="20" customHeight="1" spans="1:16">
      <c r="A1" s="50" t="s">
        <v>0</v>
      </c>
      <c r="B1" s="50"/>
      <c r="P1"/>
    </row>
    <row r="2" s="42" customFormat="1" ht="19" customHeight="1" spans="1:27">
      <c r="A2" s="51" t="s">
        <v>1</v>
      </c>
      <c r="B2" s="52"/>
      <c r="C2" s="52"/>
      <c r="D2" s="52"/>
      <c r="E2" s="52"/>
      <c r="F2" s="52"/>
      <c r="G2" s="52"/>
      <c r="H2" s="52"/>
      <c r="I2" s="52"/>
      <c r="J2" s="52"/>
      <c r="K2" s="52"/>
      <c r="L2" s="52"/>
      <c r="M2" s="52"/>
      <c r="N2" s="52"/>
      <c r="O2" s="52"/>
      <c r="P2" s="52"/>
      <c r="Q2" s="52"/>
      <c r="R2" s="52"/>
      <c r="S2" s="52"/>
      <c r="T2" s="52"/>
      <c r="U2" s="52"/>
      <c r="V2" s="52"/>
      <c r="W2" s="52"/>
      <c r="X2" s="52"/>
      <c r="Y2" s="52"/>
      <c r="Z2" s="52"/>
      <c r="AA2" s="70"/>
    </row>
    <row r="3" s="43" customFormat="1" ht="15" customHeight="1" spans="1:27">
      <c r="A3" s="53" t="s">
        <v>2</v>
      </c>
      <c r="B3" s="53"/>
      <c r="C3" s="53"/>
      <c r="D3" s="53"/>
      <c r="E3" s="54"/>
      <c r="F3" s="53"/>
      <c r="G3" s="53"/>
      <c r="H3" s="53"/>
      <c r="I3" s="53"/>
      <c r="J3" s="53"/>
      <c r="K3" s="53"/>
      <c r="L3" s="53"/>
      <c r="M3" s="53"/>
      <c r="N3" s="53"/>
      <c r="O3" s="53"/>
      <c r="P3" s="53"/>
      <c r="Q3" s="53"/>
      <c r="R3" s="53"/>
      <c r="S3" s="53"/>
      <c r="T3" s="53"/>
      <c r="U3" s="53"/>
      <c r="V3" s="53"/>
      <c r="W3" s="53"/>
      <c r="X3" s="53"/>
      <c r="Y3" s="53"/>
      <c r="Z3" s="53"/>
      <c r="AA3" s="70"/>
    </row>
    <row r="4" s="44" customFormat="1" ht="13" customHeight="1" spans="1:27">
      <c r="A4" s="55" t="s">
        <v>3</v>
      </c>
      <c r="B4" s="77" t="s">
        <v>4</v>
      </c>
      <c r="C4" s="56" t="s">
        <v>5</v>
      </c>
      <c r="D4" s="56"/>
      <c r="E4" s="56"/>
      <c r="F4" s="56" t="s">
        <v>6</v>
      </c>
      <c r="G4" s="56"/>
      <c r="H4" s="56"/>
      <c r="I4" s="56" t="s">
        <v>7</v>
      </c>
      <c r="J4" s="56"/>
      <c r="K4" s="56"/>
      <c r="L4" s="56" t="s">
        <v>8</v>
      </c>
      <c r="M4" s="56"/>
      <c r="N4" s="56"/>
      <c r="O4" s="67" t="s">
        <v>9</v>
      </c>
      <c r="P4" s="68"/>
      <c r="Q4" s="69"/>
      <c r="R4" s="56" t="s">
        <v>10</v>
      </c>
      <c r="S4" s="56"/>
      <c r="T4" s="56"/>
      <c r="U4" s="56" t="s">
        <v>11</v>
      </c>
      <c r="V4" s="56"/>
      <c r="W4" s="56"/>
      <c r="X4" s="56" t="s">
        <v>12</v>
      </c>
      <c r="Y4" s="56"/>
      <c r="Z4" s="56"/>
      <c r="AA4" s="71"/>
    </row>
    <row r="5" s="44" customFormat="1" ht="13" customHeight="1" spans="1:27">
      <c r="A5" s="55"/>
      <c r="B5" s="56"/>
      <c r="C5" s="57" t="s">
        <v>13</v>
      </c>
      <c r="D5" s="58" t="s">
        <v>14</v>
      </c>
      <c r="E5" s="58" t="s">
        <v>15</v>
      </c>
      <c r="F5" s="57" t="s">
        <v>13</v>
      </c>
      <c r="G5" s="58" t="s">
        <v>14</v>
      </c>
      <c r="H5" s="58" t="s">
        <v>15</v>
      </c>
      <c r="I5" s="57" t="s">
        <v>13</v>
      </c>
      <c r="J5" s="58" t="s">
        <v>14</v>
      </c>
      <c r="K5" s="58" t="s">
        <v>15</v>
      </c>
      <c r="L5" s="57" t="s">
        <v>13</v>
      </c>
      <c r="M5" s="58" t="s">
        <v>14</v>
      </c>
      <c r="N5" s="58" t="s">
        <v>15</v>
      </c>
      <c r="O5" s="57" t="s">
        <v>13</v>
      </c>
      <c r="P5" s="58" t="s">
        <v>14</v>
      </c>
      <c r="Q5" s="58" t="s">
        <v>15</v>
      </c>
      <c r="R5" s="57" t="s">
        <v>13</v>
      </c>
      <c r="S5" s="58" t="s">
        <v>14</v>
      </c>
      <c r="T5" s="58" t="s">
        <v>15</v>
      </c>
      <c r="U5" s="57" t="s">
        <v>13</v>
      </c>
      <c r="V5" s="58" t="s">
        <v>14</v>
      </c>
      <c r="W5" s="58" t="s">
        <v>15</v>
      </c>
      <c r="X5" s="57" t="s">
        <v>13</v>
      </c>
      <c r="Y5" s="58" t="s">
        <v>14</v>
      </c>
      <c r="Z5" s="58" t="s">
        <v>15</v>
      </c>
      <c r="AA5" s="71"/>
    </row>
    <row r="6" s="45" customFormat="1" ht="15" customHeight="1" spans="1:27">
      <c r="A6" s="59">
        <v>1</v>
      </c>
      <c r="B6" s="24" t="s">
        <v>16</v>
      </c>
      <c r="C6" s="60">
        <v>1057837</v>
      </c>
      <c r="D6" s="60">
        <v>1071900</v>
      </c>
      <c r="E6" s="60">
        <f>(C6-D6)/D6*100</f>
        <v>-1.31196940013061</v>
      </c>
      <c r="F6" s="60">
        <v>599115</v>
      </c>
      <c r="G6" s="60">
        <v>594228</v>
      </c>
      <c r="H6" s="60">
        <f>(F6-G6)/G6*100</f>
        <v>0.822411599588037</v>
      </c>
      <c r="I6" s="60">
        <v>4473</v>
      </c>
      <c r="J6" s="60">
        <v>3515</v>
      </c>
      <c r="K6" s="60">
        <f>(I6-J6)/J6*100</f>
        <v>27.2546230440967</v>
      </c>
      <c r="L6" s="60">
        <v>1009</v>
      </c>
      <c r="M6" s="60">
        <v>95</v>
      </c>
      <c r="N6" s="60">
        <f t="shared" ref="N6:N15" si="0">(L6-M6)/M6*100</f>
        <v>962.105263157895</v>
      </c>
      <c r="O6" s="60">
        <v>614</v>
      </c>
      <c r="P6" s="60">
        <v>-97</v>
      </c>
      <c r="Q6" s="60">
        <f t="shared" ref="Q6:Q12" si="1">(O6-P6)/P6*100</f>
        <v>-732.989690721649</v>
      </c>
      <c r="R6" s="60">
        <v>632</v>
      </c>
      <c r="S6" s="60">
        <v>-77</v>
      </c>
      <c r="T6" s="60">
        <f>(R6-S6)/S6*100</f>
        <v>-920.779220779221</v>
      </c>
      <c r="U6" s="60">
        <v>57</v>
      </c>
      <c r="V6" s="60">
        <v>45</v>
      </c>
      <c r="W6" s="60">
        <f t="shared" ref="W6:W12" si="2">(U6-V6)/V6*100</f>
        <v>26.6666666666667</v>
      </c>
      <c r="X6" s="60">
        <v>2136</v>
      </c>
      <c r="Y6" s="60">
        <v>1211</v>
      </c>
      <c r="Z6" s="60">
        <f t="shared" ref="Z6:Z12" si="3">(X6-Y6)/Y6*100</f>
        <v>76.3831544178365</v>
      </c>
      <c r="AA6" s="72"/>
    </row>
    <row r="7" s="45" customFormat="1" ht="15" customHeight="1" spans="1:27">
      <c r="A7" s="59">
        <v>2</v>
      </c>
      <c r="B7" s="28" t="s">
        <v>17</v>
      </c>
      <c r="C7" s="60">
        <v>342655</v>
      </c>
      <c r="D7" s="60">
        <v>215910</v>
      </c>
      <c r="E7" s="60">
        <f>(C7-D7)/D7*100</f>
        <v>58.7027001991571</v>
      </c>
      <c r="F7" s="60">
        <v>301000</v>
      </c>
      <c r="G7" s="60">
        <v>172898</v>
      </c>
      <c r="H7" s="60">
        <f>(F7-G7)/G7*100</f>
        <v>74.091082603616</v>
      </c>
      <c r="I7" s="60">
        <v>0</v>
      </c>
      <c r="J7" s="60">
        <v>2</v>
      </c>
      <c r="K7" s="60">
        <f>(I7-J7)/J7*100</f>
        <v>-100</v>
      </c>
      <c r="L7" s="60">
        <v>-29</v>
      </c>
      <c r="M7" s="60">
        <v>-14</v>
      </c>
      <c r="N7" s="60">
        <f t="shared" si="0"/>
        <v>107.142857142857</v>
      </c>
      <c r="O7" s="60">
        <v>-29</v>
      </c>
      <c r="P7" s="60">
        <v>-14</v>
      </c>
      <c r="Q7" s="60">
        <f t="shared" si="1"/>
        <v>107.142857142857</v>
      </c>
      <c r="R7" s="60">
        <v>-29</v>
      </c>
      <c r="S7" s="60">
        <v>-14</v>
      </c>
      <c r="T7" s="60">
        <f>(R7-S7)/S7*100</f>
        <v>107.142857142857</v>
      </c>
      <c r="U7" s="60">
        <v>6</v>
      </c>
      <c r="V7" s="60">
        <v>1</v>
      </c>
      <c r="W7" s="60">
        <f t="shared" si="2"/>
        <v>500</v>
      </c>
      <c r="X7" s="60">
        <v>-2</v>
      </c>
      <c r="Y7" s="60">
        <v>-7</v>
      </c>
      <c r="Z7" s="60">
        <f t="shared" si="3"/>
        <v>-71.4285714285714</v>
      </c>
      <c r="AA7" s="72"/>
    </row>
    <row r="8" ht="15" customHeight="1" spans="1:27">
      <c r="A8" s="59">
        <v>3</v>
      </c>
      <c r="B8" s="24" t="s">
        <v>18</v>
      </c>
      <c r="C8" s="60">
        <v>778924</v>
      </c>
      <c r="D8" s="60">
        <v>772473</v>
      </c>
      <c r="E8" s="60">
        <f>(C8-D8)/D8*100</f>
        <v>0.835110094462848</v>
      </c>
      <c r="F8" s="60">
        <v>415023</v>
      </c>
      <c r="G8" s="60">
        <v>370532</v>
      </c>
      <c r="H8" s="60">
        <f>(F8-G8)/G8*100</f>
        <v>12.0073300011875</v>
      </c>
      <c r="I8" s="60">
        <v>4451</v>
      </c>
      <c r="J8" s="60">
        <v>3467</v>
      </c>
      <c r="K8" s="60">
        <f>(I8-J8)/J8*100</f>
        <v>28.381886357081</v>
      </c>
      <c r="L8" s="60">
        <v>1393</v>
      </c>
      <c r="M8" s="60">
        <v>465</v>
      </c>
      <c r="N8" s="60">
        <f t="shared" si="0"/>
        <v>199.569892473118</v>
      </c>
      <c r="O8" s="60">
        <v>998</v>
      </c>
      <c r="P8" s="60">
        <v>273</v>
      </c>
      <c r="Q8" s="60">
        <f t="shared" si="1"/>
        <v>265.567765567766</v>
      </c>
      <c r="R8" s="60">
        <v>1015</v>
      </c>
      <c r="S8" s="60">
        <v>293</v>
      </c>
      <c r="T8" s="60">
        <f>(R8-S8)/S8*100</f>
        <v>246.41638225256</v>
      </c>
      <c r="U8" s="60">
        <v>34</v>
      </c>
      <c r="V8" s="60">
        <v>28</v>
      </c>
      <c r="W8" s="60">
        <f t="shared" si="2"/>
        <v>21.4285714285714</v>
      </c>
      <c r="X8" s="60">
        <v>2171</v>
      </c>
      <c r="Y8" s="60">
        <v>1217</v>
      </c>
      <c r="Z8" s="60">
        <f t="shared" si="3"/>
        <v>78.3894823336072</v>
      </c>
      <c r="AA8" s="73"/>
    </row>
    <row r="9" ht="15" customHeight="1" spans="1:27">
      <c r="A9" s="59">
        <v>4</v>
      </c>
      <c r="B9" s="24" t="s">
        <v>19</v>
      </c>
      <c r="C9" s="60">
        <v>332374</v>
      </c>
      <c r="D9" s="60">
        <v>352181</v>
      </c>
      <c r="E9" s="60">
        <f>(C9-D9)/D9*100</f>
        <v>-5.62409670027628</v>
      </c>
      <c r="F9" s="60">
        <v>321370</v>
      </c>
      <c r="G9" s="60">
        <v>305121</v>
      </c>
      <c r="H9" s="60">
        <f>(F9-G9)/G9*100</f>
        <v>5.32542827271804</v>
      </c>
      <c r="I9" s="60">
        <v>0</v>
      </c>
      <c r="J9" s="60">
        <v>0</v>
      </c>
      <c r="K9" s="60">
        <v>0</v>
      </c>
      <c r="L9" s="60">
        <v>-52</v>
      </c>
      <c r="M9" s="60">
        <v>-77</v>
      </c>
      <c r="N9" s="60">
        <f t="shared" si="0"/>
        <v>-32.4675324675325</v>
      </c>
      <c r="O9" s="60">
        <v>-52</v>
      </c>
      <c r="P9" s="60">
        <v>-77</v>
      </c>
      <c r="Q9" s="60">
        <f t="shared" si="1"/>
        <v>-32.4675324675325</v>
      </c>
      <c r="R9" s="60">
        <v>-52</v>
      </c>
      <c r="S9" s="60">
        <v>-77</v>
      </c>
      <c r="T9" s="60">
        <f>(R9-S9)/S9*100</f>
        <v>-32.4675324675325</v>
      </c>
      <c r="U9" s="60">
        <v>12</v>
      </c>
      <c r="V9" s="60">
        <v>11</v>
      </c>
      <c r="W9" s="60">
        <f t="shared" si="2"/>
        <v>9.09090909090909</v>
      </c>
      <c r="X9" s="60">
        <v>-9</v>
      </c>
      <c r="Y9" s="60">
        <v>-12</v>
      </c>
      <c r="Z9" s="60">
        <f t="shared" ref="Z9:Z51" si="4">(X9-Y9)/Y9*100</f>
        <v>-25</v>
      </c>
      <c r="AA9" s="73"/>
    </row>
    <row r="10" ht="15" customHeight="1" spans="1:27">
      <c r="A10" s="59">
        <v>5</v>
      </c>
      <c r="B10" s="24" t="s">
        <v>20</v>
      </c>
      <c r="C10" s="60">
        <v>558</v>
      </c>
      <c r="D10" s="60">
        <v>624</v>
      </c>
      <c r="E10" s="60">
        <f t="shared" ref="E10:E51" si="5">(C10-D10)/D10*100</f>
        <v>-10.5769230769231</v>
      </c>
      <c r="F10" s="60">
        <v>494</v>
      </c>
      <c r="G10" s="60">
        <v>567</v>
      </c>
      <c r="H10" s="60">
        <f t="shared" ref="H10:H51" si="6">(F10-G10)/G10*100</f>
        <v>-12.8747795414462</v>
      </c>
      <c r="I10" s="60">
        <v>4</v>
      </c>
      <c r="J10" s="60">
        <v>2</v>
      </c>
      <c r="K10" s="60">
        <f t="shared" ref="K10:K51" si="7">(I10-J10)/J10*100</f>
        <v>100</v>
      </c>
      <c r="L10" s="60">
        <v>-35</v>
      </c>
      <c r="M10" s="60">
        <v>-40</v>
      </c>
      <c r="N10" s="60">
        <f t="shared" si="0"/>
        <v>-12.5</v>
      </c>
      <c r="O10" s="60">
        <v>-35</v>
      </c>
      <c r="P10" s="60">
        <v>-40</v>
      </c>
      <c r="Q10" s="60">
        <f t="shared" si="1"/>
        <v>-12.5</v>
      </c>
      <c r="R10" s="60">
        <v>-18</v>
      </c>
      <c r="S10" s="60">
        <v>-20</v>
      </c>
      <c r="T10" s="60">
        <f t="shared" ref="T10:T51" si="8">(R10-S10)/S10*100</f>
        <v>-10</v>
      </c>
      <c r="U10" s="60">
        <v>7</v>
      </c>
      <c r="V10" s="60">
        <v>0</v>
      </c>
      <c r="W10" s="60">
        <v>0</v>
      </c>
      <c r="X10" s="60">
        <v>0</v>
      </c>
      <c r="Y10" s="60">
        <v>-4</v>
      </c>
      <c r="Z10" s="60">
        <f t="shared" si="4"/>
        <v>-100</v>
      </c>
      <c r="AA10" s="74"/>
    </row>
    <row r="11" ht="15" customHeight="1" spans="1:27">
      <c r="A11" s="59">
        <v>6</v>
      </c>
      <c r="B11" s="24" t="s">
        <v>21</v>
      </c>
      <c r="C11" s="60">
        <v>88258</v>
      </c>
      <c r="D11" s="60">
        <v>86762</v>
      </c>
      <c r="E11" s="60">
        <f t="shared" si="5"/>
        <v>1.72425716327424</v>
      </c>
      <c r="F11" s="61">
        <v>51492</v>
      </c>
      <c r="G11" s="60">
        <v>51217</v>
      </c>
      <c r="H11" s="60">
        <f t="shared" si="6"/>
        <v>0.536931097096667</v>
      </c>
      <c r="I11" s="60">
        <v>4217</v>
      </c>
      <c r="J11" s="60">
        <v>3390</v>
      </c>
      <c r="K11" s="60">
        <f t="shared" si="7"/>
        <v>24.3952802359882</v>
      </c>
      <c r="L11" s="60">
        <v>1582</v>
      </c>
      <c r="M11" s="60">
        <v>714</v>
      </c>
      <c r="N11" s="60">
        <f t="shared" ref="N11:N51" si="9">(L11-M11)/M11*100</f>
        <v>121.56862745098</v>
      </c>
      <c r="O11" s="60">
        <v>1187</v>
      </c>
      <c r="P11" s="60">
        <v>522</v>
      </c>
      <c r="Q11" s="60">
        <f t="shared" ref="Q11:Q51" si="10">(O11-P11)/P11*100</f>
        <v>127.394636015326</v>
      </c>
      <c r="R11" s="60">
        <v>1187</v>
      </c>
      <c r="S11" s="60">
        <v>522</v>
      </c>
      <c r="T11" s="60">
        <f t="shared" si="8"/>
        <v>127.394636015326</v>
      </c>
      <c r="U11" s="60">
        <v>1</v>
      </c>
      <c r="V11" s="60">
        <v>12</v>
      </c>
      <c r="W11" s="60">
        <f>(U11-V11)/V11*100</f>
        <v>-91.6666666666667</v>
      </c>
      <c r="X11" s="60">
        <v>2047</v>
      </c>
      <c r="Y11" s="60">
        <v>1169</v>
      </c>
      <c r="Z11" s="60">
        <f t="shared" si="4"/>
        <v>75.1069289991446</v>
      </c>
      <c r="AA11" s="73"/>
    </row>
    <row r="12" ht="15" customHeight="1" spans="1:27">
      <c r="A12" s="59">
        <v>7</v>
      </c>
      <c r="B12" s="24" t="s">
        <v>22</v>
      </c>
      <c r="C12" s="60">
        <v>470</v>
      </c>
      <c r="D12" s="60">
        <v>486</v>
      </c>
      <c r="E12" s="60">
        <f t="shared" si="5"/>
        <v>-3.29218106995885</v>
      </c>
      <c r="F12" s="60">
        <v>275</v>
      </c>
      <c r="G12" s="60">
        <v>306</v>
      </c>
      <c r="H12" s="60">
        <f t="shared" si="6"/>
        <v>-10.1307189542484</v>
      </c>
      <c r="I12" s="60">
        <v>0</v>
      </c>
      <c r="J12" s="60">
        <v>0</v>
      </c>
      <c r="K12" s="60">
        <v>0</v>
      </c>
      <c r="L12" s="60">
        <v>0</v>
      </c>
      <c r="M12" s="60">
        <v>-1</v>
      </c>
      <c r="N12" s="60">
        <f t="shared" si="9"/>
        <v>-100</v>
      </c>
      <c r="O12" s="60">
        <v>0</v>
      </c>
      <c r="P12" s="60">
        <v>-1</v>
      </c>
      <c r="Q12" s="60">
        <f t="shared" si="10"/>
        <v>-100</v>
      </c>
      <c r="R12" s="60">
        <v>0</v>
      </c>
      <c r="S12" s="60">
        <v>-1</v>
      </c>
      <c r="T12" s="60">
        <f t="shared" si="8"/>
        <v>-100</v>
      </c>
      <c r="U12" s="60">
        <v>0</v>
      </c>
      <c r="V12" s="60">
        <v>0</v>
      </c>
      <c r="W12" s="60">
        <v>0</v>
      </c>
      <c r="X12" s="60">
        <v>0</v>
      </c>
      <c r="Y12" s="60">
        <v>0</v>
      </c>
      <c r="Z12" s="60">
        <v>0</v>
      </c>
      <c r="AA12" s="73"/>
    </row>
    <row r="13" ht="15" customHeight="1" spans="1:27">
      <c r="A13" s="59">
        <v>8</v>
      </c>
      <c r="B13" s="24" t="s">
        <v>23</v>
      </c>
      <c r="C13" s="60">
        <v>556889</v>
      </c>
      <c r="D13" s="60">
        <v>546281</v>
      </c>
      <c r="E13" s="60">
        <f t="shared" si="5"/>
        <v>1.94185776184784</v>
      </c>
      <c r="F13" s="60">
        <v>240779</v>
      </c>
      <c r="G13" s="60">
        <v>227315</v>
      </c>
      <c r="H13" s="60">
        <f t="shared" si="6"/>
        <v>5.92305831115412</v>
      </c>
      <c r="I13" s="60">
        <v>5</v>
      </c>
      <c r="J13" s="60">
        <v>5</v>
      </c>
      <c r="K13" s="60">
        <f t="shared" si="7"/>
        <v>0</v>
      </c>
      <c r="L13" s="60">
        <v>-178</v>
      </c>
      <c r="M13" s="60">
        <v>-159</v>
      </c>
      <c r="N13" s="60">
        <f t="shared" si="9"/>
        <v>11.9496855345912</v>
      </c>
      <c r="O13" s="60">
        <v>-178</v>
      </c>
      <c r="P13" s="60">
        <v>-159</v>
      </c>
      <c r="Q13" s="60">
        <f t="shared" si="10"/>
        <v>11.9496855345912</v>
      </c>
      <c r="R13" s="60">
        <v>-178</v>
      </c>
      <c r="S13" s="60">
        <v>-159</v>
      </c>
      <c r="T13" s="60">
        <f t="shared" si="8"/>
        <v>11.9496855345912</v>
      </c>
      <c r="U13" s="60">
        <v>1</v>
      </c>
      <c r="V13" s="60">
        <v>1</v>
      </c>
      <c r="W13" s="60">
        <f>(U13-V13)/V13*100</f>
        <v>0</v>
      </c>
      <c r="X13" s="60">
        <v>6</v>
      </c>
      <c r="Y13" s="60">
        <v>4</v>
      </c>
      <c r="Z13" s="60">
        <f t="shared" si="4"/>
        <v>50</v>
      </c>
      <c r="AA13" s="74"/>
    </row>
    <row r="14" ht="15" customHeight="1" spans="1:27">
      <c r="A14" s="59">
        <v>9</v>
      </c>
      <c r="B14" s="28" t="s">
        <v>24</v>
      </c>
      <c r="C14" s="60">
        <v>444</v>
      </c>
      <c r="D14" s="60">
        <v>478</v>
      </c>
      <c r="E14" s="60">
        <f t="shared" si="5"/>
        <v>-7.11297071129707</v>
      </c>
      <c r="F14" s="60">
        <v>110</v>
      </c>
      <c r="G14" s="60">
        <v>53</v>
      </c>
      <c r="H14" s="60">
        <f t="shared" si="6"/>
        <v>107.547169811321</v>
      </c>
      <c r="I14" s="60">
        <v>41</v>
      </c>
      <c r="J14" s="60">
        <v>20</v>
      </c>
      <c r="K14" s="60">
        <f t="shared" si="7"/>
        <v>105</v>
      </c>
      <c r="L14" s="60">
        <v>29</v>
      </c>
      <c r="M14" s="60">
        <v>6</v>
      </c>
      <c r="N14" s="60">
        <f t="shared" si="9"/>
        <v>383.333333333333</v>
      </c>
      <c r="O14" s="60">
        <v>29</v>
      </c>
      <c r="P14" s="60">
        <v>6</v>
      </c>
      <c r="Q14" s="60">
        <f t="shared" si="10"/>
        <v>383.333333333333</v>
      </c>
      <c r="R14" s="60">
        <v>29</v>
      </c>
      <c r="S14" s="60">
        <v>6</v>
      </c>
      <c r="T14" s="60">
        <f t="shared" si="8"/>
        <v>383.333333333333</v>
      </c>
      <c r="U14" s="60">
        <v>1</v>
      </c>
      <c r="V14" s="60">
        <v>2</v>
      </c>
      <c r="W14" s="60">
        <f>(U14-V14)/V14*100</f>
        <v>-50</v>
      </c>
      <c r="X14" s="60">
        <v>41</v>
      </c>
      <c r="Y14" s="60">
        <v>19</v>
      </c>
      <c r="Z14" s="60">
        <f t="shared" si="4"/>
        <v>115.789473684211</v>
      </c>
      <c r="AA14" s="75"/>
    </row>
    <row r="15" ht="15" customHeight="1" spans="1:27">
      <c r="A15" s="59">
        <v>10</v>
      </c>
      <c r="B15" s="28" t="s">
        <v>25</v>
      </c>
      <c r="C15" s="60">
        <v>667</v>
      </c>
      <c r="D15" s="60">
        <v>696</v>
      </c>
      <c r="E15" s="60">
        <f t="shared" si="5"/>
        <v>-4.16666666666667</v>
      </c>
      <c r="F15" s="60">
        <v>663</v>
      </c>
      <c r="G15" s="60">
        <v>681</v>
      </c>
      <c r="H15" s="60">
        <f t="shared" si="6"/>
        <v>-2.6431718061674</v>
      </c>
      <c r="I15" s="60">
        <v>8</v>
      </c>
      <c r="J15" s="60">
        <v>9</v>
      </c>
      <c r="K15" s="60">
        <f t="shared" si="7"/>
        <v>-11.1111111111111</v>
      </c>
      <c r="L15" s="60">
        <v>1</v>
      </c>
      <c r="M15" s="60">
        <v>-1</v>
      </c>
      <c r="N15" s="60">
        <f t="shared" si="9"/>
        <v>-200</v>
      </c>
      <c r="O15" s="60">
        <v>1</v>
      </c>
      <c r="P15" s="60">
        <v>-1</v>
      </c>
      <c r="Q15" s="60">
        <f t="shared" si="10"/>
        <v>-200</v>
      </c>
      <c r="R15" s="60">
        <v>1</v>
      </c>
      <c r="S15" s="60">
        <v>-1</v>
      </c>
      <c r="T15" s="60">
        <f t="shared" si="8"/>
        <v>-200</v>
      </c>
      <c r="U15" s="60">
        <v>1</v>
      </c>
      <c r="V15" s="60">
        <v>1</v>
      </c>
      <c r="W15" s="60">
        <f>(U15-V15)/V15*100</f>
        <v>0</v>
      </c>
      <c r="X15" s="60">
        <v>9</v>
      </c>
      <c r="Y15" s="60">
        <v>8</v>
      </c>
      <c r="Z15" s="60">
        <f t="shared" si="4"/>
        <v>12.5</v>
      </c>
      <c r="AA15" s="73"/>
    </row>
    <row r="16" ht="15" customHeight="1" spans="1:27">
      <c r="A16" s="59">
        <v>11</v>
      </c>
      <c r="B16" s="28" t="s">
        <v>26</v>
      </c>
      <c r="C16" s="60">
        <v>168</v>
      </c>
      <c r="D16" s="60">
        <v>0</v>
      </c>
      <c r="E16" s="60">
        <v>0</v>
      </c>
      <c r="F16" s="60">
        <v>33</v>
      </c>
      <c r="G16" s="60">
        <v>0</v>
      </c>
      <c r="H16" s="60">
        <v>0</v>
      </c>
      <c r="I16" s="60">
        <v>4</v>
      </c>
      <c r="J16" s="60">
        <v>0</v>
      </c>
      <c r="K16" s="60">
        <v>0</v>
      </c>
      <c r="L16" s="60">
        <v>-3</v>
      </c>
      <c r="M16" s="60">
        <v>0</v>
      </c>
      <c r="N16" s="60">
        <v>0</v>
      </c>
      <c r="O16" s="60">
        <v>-3</v>
      </c>
      <c r="P16" s="60">
        <v>0</v>
      </c>
      <c r="Q16" s="60">
        <v>0</v>
      </c>
      <c r="R16" s="60">
        <v>-3</v>
      </c>
      <c r="S16" s="60">
        <v>0</v>
      </c>
      <c r="T16" s="60">
        <v>0</v>
      </c>
      <c r="U16" s="60">
        <v>0</v>
      </c>
      <c r="V16" s="60">
        <v>0</v>
      </c>
      <c r="W16" s="60">
        <v>0</v>
      </c>
      <c r="X16" s="60">
        <v>-1</v>
      </c>
      <c r="Y16" s="60">
        <v>0</v>
      </c>
      <c r="Z16" s="60">
        <v>0</v>
      </c>
      <c r="AA16" s="73"/>
    </row>
    <row r="17" ht="15" customHeight="1" spans="1:27">
      <c r="A17" s="59">
        <v>12</v>
      </c>
      <c r="B17" s="24" t="s">
        <v>27</v>
      </c>
      <c r="C17" s="60">
        <v>103692</v>
      </c>
      <c r="D17" s="60">
        <v>99740</v>
      </c>
      <c r="E17" s="60">
        <f t="shared" si="5"/>
        <v>3.96230198516142</v>
      </c>
      <c r="F17" s="60">
        <v>65359</v>
      </c>
      <c r="G17" s="60">
        <v>65994</v>
      </c>
      <c r="H17" s="60">
        <f t="shared" si="6"/>
        <v>-0.962208685638088</v>
      </c>
      <c r="I17" s="60">
        <v>17</v>
      </c>
      <c r="J17" s="60">
        <v>17</v>
      </c>
      <c r="K17" s="60">
        <f t="shared" si="7"/>
        <v>0</v>
      </c>
      <c r="L17" s="60">
        <v>10</v>
      </c>
      <c r="M17" s="60">
        <v>8</v>
      </c>
      <c r="N17" s="60">
        <f t="shared" si="9"/>
        <v>25</v>
      </c>
      <c r="O17" s="60">
        <v>10</v>
      </c>
      <c r="P17" s="60">
        <v>8</v>
      </c>
      <c r="Q17" s="60">
        <f t="shared" si="10"/>
        <v>25</v>
      </c>
      <c r="R17" s="60">
        <v>10</v>
      </c>
      <c r="S17" s="60">
        <v>8</v>
      </c>
      <c r="T17" s="60">
        <f t="shared" si="8"/>
        <v>25</v>
      </c>
      <c r="U17" s="60">
        <v>1</v>
      </c>
      <c r="V17" s="60">
        <v>10</v>
      </c>
      <c r="W17" s="60">
        <f>(U17-V17)/V17*100</f>
        <v>-90</v>
      </c>
      <c r="X17" s="60">
        <v>14</v>
      </c>
      <c r="Y17" s="60">
        <v>14</v>
      </c>
      <c r="Z17" s="60">
        <f t="shared" si="4"/>
        <v>0</v>
      </c>
      <c r="AA17" s="73"/>
    </row>
    <row r="18" ht="15" customHeight="1" spans="1:27">
      <c r="A18" s="59">
        <v>13</v>
      </c>
      <c r="B18" s="24" t="s">
        <v>28</v>
      </c>
      <c r="C18" s="60">
        <v>117998</v>
      </c>
      <c r="D18" s="60">
        <v>103452</v>
      </c>
      <c r="E18" s="60">
        <f t="shared" si="5"/>
        <v>14.0606271507559</v>
      </c>
      <c r="F18" s="60">
        <v>79915</v>
      </c>
      <c r="G18" s="60">
        <v>80779</v>
      </c>
      <c r="H18" s="60">
        <f t="shared" si="6"/>
        <v>-1.06958491687196</v>
      </c>
      <c r="I18" s="60">
        <v>5</v>
      </c>
      <c r="J18" s="60">
        <v>29</v>
      </c>
      <c r="K18" s="60">
        <f t="shared" si="7"/>
        <v>-82.7586206896552</v>
      </c>
      <c r="L18" s="60">
        <v>-365</v>
      </c>
      <c r="M18" s="60">
        <v>-364</v>
      </c>
      <c r="N18" s="60">
        <f t="shared" si="9"/>
        <v>0.274725274725275</v>
      </c>
      <c r="O18" s="60">
        <v>-365</v>
      </c>
      <c r="P18" s="60">
        <v>-364</v>
      </c>
      <c r="Q18" s="60">
        <f t="shared" si="10"/>
        <v>0.274725274725275</v>
      </c>
      <c r="R18" s="60">
        <v>-365</v>
      </c>
      <c r="S18" s="60">
        <v>-364</v>
      </c>
      <c r="T18" s="60">
        <f t="shared" si="8"/>
        <v>0.274725274725275</v>
      </c>
      <c r="U18" s="60">
        <v>16</v>
      </c>
      <c r="V18" s="60">
        <v>6</v>
      </c>
      <c r="W18" s="60">
        <f>(U18-V18)/V18*100</f>
        <v>166.666666666667</v>
      </c>
      <c r="X18" s="60">
        <v>-47</v>
      </c>
      <c r="Y18" s="60">
        <v>-13</v>
      </c>
      <c r="Z18" s="60">
        <f t="shared" si="4"/>
        <v>261.538461538462</v>
      </c>
      <c r="AA18" s="75"/>
    </row>
    <row r="19" ht="15" customHeight="1" spans="1:27">
      <c r="A19" s="59">
        <v>14</v>
      </c>
      <c r="B19" s="28" t="s">
        <v>29</v>
      </c>
      <c r="C19" s="60">
        <v>77538</v>
      </c>
      <c r="D19" s="60">
        <v>72752</v>
      </c>
      <c r="E19" s="60">
        <f t="shared" si="5"/>
        <v>6.57851330547614</v>
      </c>
      <c r="F19" s="60">
        <v>62924</v>
      </c>
      <c r="G19" s="60">
        <v>63805</v>
      </c>
      <c r="H19" s="60">
        <f t="shared" si="6"/>
        <v>-1.38076953216833</v>
      </c>
      <c r="I19" s="60">
        <v>0</v>
      </c>
      <c r="J19" s="60">
        <v>1</v>
      </c>
      <c r="K19" s="60">
        <f t="shared" si="7"/>
        <v>-100</v>
      </c>
      <c r="L19" s="60">
        <v>-103</v>
      </c>
      <c r="M19" s="60">
        <v>-56</v>
      </c>
      <c r="N19" s="60">
        <f t="shared" si="9"/>
        <v>83.9285714285714</v>
      </c>
      <c r="O19" s="60">
        <v>-103</v>
      </c>
      <c r="P19" s="60">
        <v>-56</v>
      </c>
      <c r="Q19" s="60">
        <f t="shared" si="10"/>
        <v>83.9285714285714</v>
      </c>
      <c r="R19" s="60">
        <v>-103</v>
      </c>
      <c r="S19" s="60">
        <v>-56</v>
      </c>
      <c r="T19" s="60">
        <f t="shared" si="8"/>
        <v>83.9285714285714</v>
      </c>
      <c r="U19" s="60">
        <v>12</v>
      </c>
      <c r="V19" s="60">
        <v>2</v>
      </c>
      <c r="W19" s="60">
        <f>(U19-V19)/V19*100</f>
        <v>500</v>
      </c>
      <c r="X19" s="60">
        <v>-25</v>
      </c>
      <c r="Y19" s="60">
        <v>5</v>
      </c>
      <c r="Z19" s="60">
        <f t="shared" si="4"/>
        <v>-600</v>
      </c>
      <c r="AA19" s="75"/>
    </row>
    <row r="20" ht="15" customHeight="1" spans="1:27">
      <c r="A20" s="59">
        <v>15</v>
      </c>
      <c r="B20" s="24" t="s">
        <v>30</v>
      </c>
      <c r="C20" s="60">
        <v>44942</v>
      </c>
      <c r="D20" s="60">
        <v>46178</v>
      </c>
      <c r="E20" s="60">
        <f t="shared" si="5"/>
        <v>-2.67659924639439</v>
      </c>
      <c r="F20" s="60">
        <v>30578</v>
      </c>
      <c r="G20" s="60">
        <v>32003</v>
      </c>
      <c r="H20" s="60">
        <f t="shared" si="6"/>
        <v>-4.45270755866638</v>
      </c>
      <c r="I20" s="60">
        <v>0</v>
      </c>
      <c r="J20" s="60">
        <v>27</v>
      </c>
      <c r="K20" s="60">
        <f t="shared" si="7"/>
        <v>-100</v>
      </c>
      <c r="L20" s="60">
        <v>-147</v>
      </c>
      <c r="M20" s="60">
        <v>-208</v>
      </c>
      <c r="N20" s="60">
        <f t="shared" si="9"/>
        <v>-29.3269230769231</v>
      </c>
      <c r="O20" s="60">
        <v>-147</v>
      </c>
      <c r="P20" s="60">
        <v>-208</v>
      </c>
      <c r="Q20" s="60">
        <f t="shared" si="10"/>
        <v>-29.3269230769231</v>
      </c>
      <c r="R20" s="60">
        <v>-147</v>
      </c>
      <c r="S20" s="60">
        <v>-208</v>
      </c>
      <c r="T20" s="60">
        <f t="shared" si="8"/>
        <v>-29.3269230769231</v>
      </c>
      <c r="U20" s="60">
        <v>2</v>
      </c>
      <c r="V20" s="60">
        <v>3</v>
      </c>
      <c r="W20" s="60">
        <f>(U20-V20)/V20*100</f>
        <v>-33.3333333333333</v>
      </c>
      <c r="X20" s="60">
        <v>-12</v>
      </c>
      <c r="Y20" s="60">
        <v>6</v>
      </c>
      <c r="Z20" s="60">
        <f t="shared" si="4"/>
        <v>-300</v>
      </c>
      <c r="AA20" s="75"/>
    </row>
    <row r="21" ht="15" customHeight="1" spans="1:27">
      <c r="A21" s="59">
        <v>16</v>
      </c>
      <c r="B21" s="24" t="s">
        <v>31</v>
      </c>
      <c r="C21" s="60">
        <v>44897</v>
      </c>
      <c r="D21" s="60">
        <v>46140</v>
      </c>
      <c r="E21" s="60">
        <f t="shared" si="5"/>
        <v>-2.6939748591244</v>
      </c>
      <c r="F21" s="60">
        <v>30525</v>
      </c>
      <c r="G21" s="60">
        <v>31943</v>
      </c>
      <c r="H21" s="60">
        <f t="shared" si="6"/>
        <v>-4.43915724884951</v>
      </c>
      <c r="I21" s="60">
        <v>0</v>
      </c>
      <c r="J21" s="60">
        <v>27</v>
      </c>
      <c r="K21" s="60">
        <f t="shared" si="7"/>
        <v>-100</v>
      </c>
      <c r="L21" s="60">
        <v>-147</v>
      </c>
      <c r="M21" s="60">
        <v>-208</v>
      </c>
      <c r="N21" s="60">
        <f t="shared" si="9"/>
        <v>-29.3269230769231</v>
      </c>
      <c r="O21" s="60">
        <v>-147</v>
      </c>
      <c r="P21" s="60">
        <v>-208</v>
      </c>
      <c r="Q21" s="60">
        <f t="shared" si="10"/>
        <v>-29.3269230769231</v>
      </c>
      <c r="R21" s="60">
        <v>-147</v>
      </c>
      <c r="S21" s="60">
        <v>-208</v>
      </c>
      <c r="T21" s="60">
        <f t="shared" si="8"/>
        <v>-29.3269230769231</v>
      </c>
      <c r="U21" s="60">
        <v>2</v>
      </c>
      <c r="V21" s="60">
        <v>3</v>
      </c>
      <c r="W21" s="60">
        <f>(U21-V21)/V21*100</f>
        <v>-33.3333333333333</v>
      </c>
      <c r="X21" s="60">
        <v>-12</v>
      </c>
      <c r="Y21" s="60">
        <v>6</v>
      </c>
      <c r="Z21" s="60">
        <f t="shared" si="4"/>
        <v>-300</v>
      </c>
      <c r="AA21" s="75"/>
    </row>
    <row r="22" ht="15" customHeight="1" spans="1:27">
      <c r="A22" s="59">
        <v>17</v>
      </c>
      <c r="B22" s="24" t="s">
        <v>32</v>
      </c>
      <c r="C22" s="60">
        <v>114</v>
      </c>
      <c r="D22" s="60">
        <v>124</v>
      </c>
      <c r="E22" s="60">
        <f t="shared" si="5"/>
        <v>-8.06451612903226</v>
      </c>
      <c r="F22" s="60">
        <v>83</v>
      </c>
      <c r="G22" s="60">
        <v>90</v>
      </c>
      <c r="H22" s="60">
        <f t="shared" si="6"/>
        <v>-7.77777777777778</v>
      </c>
      <c r="I22" s="60">
        <v>0</v>
      </c>
      <c r="J22" s="60">
        <v>0</v>
      </c>
      <c r="K22" s="60">
        <v>0</v>
      </c>
      <c r="L22" s="60">
        <v>0</v>
      </c>
      <c r="M22" s="60">
        <v>0</v>
      </c>
      <c r="N22" s="60">
        <v>0</v>
      </c>
      <c r="O22" s="60">
        <v>0</v>
      </c>
      <c r="P22" s="60">
        <v>0</v>
      </c>
      <c r="Q22" s="60">
        <v>0</v>
      </c>
      <c r="R22" s="60">
        <v>0</v>
      </c>
      <c r="S22" s="60">
        <v>0</v>
      </c>
      <c r="T22" s="60">
        <v>0</v>
      </c>
      <c r="U22" s="60">
        <v>0</v>
      </c>
      <c r="V22" s="60">
        <v>0</v>
      </c>
      <c r="W22" s="60">
        <v>0</v>
      </c>
      <c r="X22" s="60">
        <v>0</v>
      </c>
      <c r="Y22" s="60">
        <v>0</v>
      </c>
      <c r="Z22" s="60">
        <v>0</v>
      </c>
      <c r="AA22" s="75"/>
    </row>
    <row r="23" ht="15" customHeight="1" spans="1:27">
      <c r="A23" s="59">
        <v>18</v>
      </c>
      <c r="B23" s="24" t="s">
        <v>33</v>
      </c>
      <c r="C23" s="60">
        <v>14361</v>
      </c>
      <c r="D23" s="60">
        <v>15288</v>
      </c>
      <c r="E23" s="60">
        <f t="shared" si="5"/>
        <v>-6.06357927786499</v>
      </c>
      <c r="F23" s="60">
        <v>13782</v>
      </c>
      <c r="G23" s="60">
        <v>14678</v>
      </c>
      <c r="H23" s="60">
        <f t="shared" si="6"/>
        <v>-6.10437389290094</v>
      </c>
      <c r="I23" s="60">
        <v>0</v>
      </c>
      <c r="J23" s="60">
        <v>0</v>
      </c>
      <c r="K23" s="60">
        <v>0</v>
      </c>
      <c r="L23" s="60">
        <v>-71</v>
      </c>
      <c r="M23" s="60">
        <v>-80</v>
      </c>
      <c r="N23" s="60">
        <f t="shared" si="9"/>
        <v>-11.25</v>
      </c>
      <c r="O23" s="60">
        <v>-71</v>
      </c>
      <c r="P23" s="60">
        <v>-80</v>
      </c>
      <c r="Q23" s="60">
        <f t="shared" si="10"/>
        <v>-11.25</v>
      </c>
      <c r="R23" s="60">
        <v>-71</v>
      </c>
      <c r="S23" s="60">
        <v>-80</v>
      </c>
      <c r="T23" s="60">
        <f t="shared" si="8"/>
        <v>-11.25</v>
      </c>
      <c r="U23" s="60">
        <v>-71</v>
      </c>
      <c r="V23" s="60">
        <v>-80</v>
      </c>
      <c r="W23" s="60">
        <f>(U23-V23)/V23*100</f>
        <v>-11.25</v>
      </c>
      <c r="X23" s="60">
        <v>-3</v>
      </c>
      <c r="Y23" s="60">
        <v>-10</v>
      </c>
      <c r="Z23" s="60">
        <f t="shared" si="4"/>
        <v>-70</v>
      </c>
      <c r="AA23" s="75"/>
    </row>
    <row r="24" ht="15" customHeight="1" spans="1:27">
      <c r="A24" s="59">
        <v>19</v>
      </c>
      <c r="B24" s="24" t="s">
        <v>34</v>
      </c>
      <c r="C24" s="60">
        <v>1114</v>
      </c>
      <c r="D24" s="60">
        <v>709</v>
      </c>
      <c r="E24" s="60">
        <f t="shared" si="5"/>
        <v>57.1227080394922</v>
      </c>
      <c r="F24" s="60">
        <v>462</v>
      </c>
      <c r="G24" s="60">
        <v>575</v>
      </c>
      <c r="H24" s="60">
        <f t="shared" si="6"/>
        <v>-19.6521739130435</v>
      </c>
      <c r="I24" s="60">
        <v>0</v>
      </c>
      <c r="J24" s="60">
        <v>0</v>
      </c>
      <c r="K24" s="60">
        <v>0</v>
      </c>
      <c r="L24" s="60">
        <v>-10</v>
      </c>
      <c r="M24" s="60">
        <v>-8</v>
      </c>
      <c r="N24" s="60">
        <f t="shared" si="9"/>
        <v>25</v>
      </c>
      <c r="O24" s="60">
        <v>-10</v>
      </c>
      <c r="P24" s="60">
        <v>-8</v>
      </c>
      <c r="Q24" s="60">
        <f t="shared" si="10"/>
        <v>25</v>
      </c>
      <c r="R24" s="60">
        <v>-10</v>
      </c>
      <c r="S24" s="60">
        <v>-8</v>
      </c>
      <c r="T24" s="60">
        <f t="shared" si="8"/>
        <v>25</v>
      </c>
      <c r="U24" s="60">
        <v>0</v>
      </c>
      <c r="V24" s="60">
        <v>0</v>
      </c>
      <c r="W24" s="60">
        <v>0</v>
      </c>
      <c r="X24" s="60">
        <v>0</v>
      </c>
      <c r="Y24" s="60">
        <v>-4</v>
      </c>
      <c r="Z24" s="60">
        <f t="shared" si="4"/>
        <v>-100</v>
      </c>
      <c r="AA24" s="75"/>
    </row>
    <row r="25" ht="15" customHeight="1" spans="1:27">
      <c r="A25" s="59">
        <v>20</v>
      </c>
      <c r="B25" s="24" t="s">
        <v>35</v>
      </c>
      <c r="C25" s="60">
        <v>15667</v>
      </c>
      <c r="D25" s="60">
        <v>4879</v>
      </c>
      <c r="E25" s="60">
        <f t="shared" si="5"/>
        <v>221.110883377741</v>
      </c>
      <c r="F25" s="60">
        <v>5010</v>
      </c>
      <c r="G25" s="60">
        <v>4820</v>
      </c>
      <c r="H25" s="60">
        <f t="shared" si="6"/>
        <v>3.94190871369295</v>
      </c>
      <c r="I25" s="60">
        <v>0</v>
      </c>
      <c r="J25" s="60">
        <v>1</v>
      </c>
      <c r="K25" s="60">
        <f t="shared" si="7"/>
        <v>-100</v>
      </c>
      <c r="L25" s="60">
        <v>-14</v>
      </c>
      <c r="M25" s="60">
        <v>-11</v>
      </c>
      <c r="N25" s="60">
        <f t="shared" si="9"/>
        <v>27.2727272727273</v>
      </c>
      <c r="O25" s="60">
        <v>-14</v>
      </c>
      <c r="P25" s="60">
        <v>-11</v>
      </c>
      <c r="Q25" s="60">
        <f t="shared" si="10"/>
        <v>27.2727272727273</v>
      </c>
      <c r="R25" s="60">
        <v>-14</v>
      </c>
      <c r="S25" s="60">
        <v>-11</v>
      </c>
      <c r="T25" s="60">
        <f t="shared" si="8"/>
        <v>27.2727272727273</v>
      </c>
      <c r="U25" s="60">
        <v>2</v>
      </c>
      <c r="V25" s="60">
        <v>1</v>
      </c>
      <c r="W25" s="60">
        <f>(U25-V25)/V25*100</f>
        <v>100</v>
      </c>
      <c r="X25" s="60">
        <v>-6</v>
      </c>
      <c r="Y25" s="60">
        <v>-11</v>
      </c>
      <c r="Z25" s="60">
        <f t="shared" si="4"/>
        <v>-45.4545454545455</v>
      </c>
      <c r="AA25" s="75"/>
    </row>
    <row r="26" ht="15" customHeight="1" spans="1:27">
      <c r="A26" s="59">
        <v>21</v>
      </c>
      <c r="B26" s="28" t="s">
        <v>36</v>
      </c>
      <c r="C26" s="60">
        <v>95</v>
      </c>
      <c r="D26" s="60">
        <v>104</v>
      </c>
      <c r="E26" s="60">
        <f t="shared" si="5"/>
        <v>-8.65384615384615</v>
      </c>
      <c r="F26" s="60">
        <v>83</v>
      </c>
      <c r="G26" s="60">
        <v>86</v>
      </c>
      <c r="H26" s="60">
        <f t="shared" si="6"/>
        <v>-3.48837209302326</v>
      </c>
      <c r="I26" s="60">
        <v>0</v>
      </c>
      <c r="J26" s="60">
        <v>0</v>
      </c>
      <c r="K26" s="60">
        <v>0</v>
      </c>
      <c r="L26" s="60">
        <v>-3</v>
      </c>
      <c r="M26" s="60">
        <v>-1</v>
      </c>
      <c r="N26" s="60">
        <f t="shared" si="9"/>
        <v>200</v>
      </c>
      <c r="O26" s="60">
        <v>-3</v>
      </c>
      <c r="P26" s="60">
        <v>-1</v>
      </c>
      <c r="Q26" s="60">
        <f t="shared" si="10"/>
        <v>200</v>
      </c>
      <c r="R26" s="60">
        <v>-3</v>
      </c>
      <c r="S26" s="60">
        <v>-1</v>
      </c>
      <c r="T26" s="60">
        <f t="shared" si="8"/>
        <v>200</v>
      </c>
      <c r="U26" s="60">
        <v>0</v>
      </c>
      <c r="V26" s="60">
        <v>0</v>
      </c>
      <c r="W26" s="60">
        <v>0</v>
      </c>
      <c r="X26" s="60">
        <v>0</v>
      </c>
      <c r="Y26" s="60">
        <v>1</v>
      </c>
      <c r="Z26" s="60">
        <f t="shared" si="4"/>
        <v>-100</v>
      </c>
      <c r="AA26" s="75"/>
    </row>
    <row r="27" ht="15" customHeight="1" spans="1:27">
      <c r="A27" s="59">
        <v>22</v>
      </c>
      <c r="B27" s="28" t="s">
        <v>37</v>
      </c>
      <c r="C27" s="60">
        <v>2694</v>
      </c>
      <c r="D27" s="60">
        <v>0</v>
      </c>
      <c r="E27" s="60">
        <v>0</v>
      </c>
      <c r="F27" s="60">
        <v>2636</v>
      </c>
      <c r="G27" s="60">
        <v>0</v>
      </c>
      <c r="H27" s="60">
        <v>0</v>
      </c>
      <c r="I27" s="60">
        <v>0</v>
      </c>
      <c r="J27" s="60">
        <v>0</v>
      </c>
      <c r="K27" s="60">
        <v>0</v>
      </c>
      <c r="L27" s="60">
        <v>-10</v>
      </c>
      <c r="M27" s="60">
        <v>0</v>
      </c>
      <c r="N27" s="60">
        <v>0</v>
      </c>
      <c r="O27" s="60">
        <v>-10</v>
      </c>
      <c r="P27" s="60">
        <v>0</v>
      </c>
      <c r="Q27" s="60">
        <v>0</v>
      </c>
      <c r="R27" s="60">
        <v>-10</v>
      </c>
      <c r="S27" s="60">
        <v>0</v>
      </c>
      <c r="T27" s="60">
        <v>0</v>
      </c>
      <c r="U27" s="60">
        <v>0</v>
      </c>
      <c r="V27" s="60">
        <v>0</v>
      </c>
      <c r="W27" s="60">
        <v>0</v>
      </c>
      <c r="X27" s="60">
        <v>-1</v>
      </c>
      <c r="Y27" s="60">
        <v>0</v>
      </c>
      <c r="Z27" s="60">
        <v>0</v>
      </c>
      <c r="AA27" s="75"/>
    </row>
    <row r="28" ht="15" customHeight="1" spans="1:27">
      <c r="A28" s="59">
        <v>23</v>
      </c>
      <c r="B28" s="28" t="s">
        <v>38</v>
      </c>
      <c r="C28" s="60">
        <v>60</v>
      </c>
      <c r="D28" s="60">
        <v>0</v>
      </c>
      <c r="E28" s="60">
        <v>0</v>
      </c>
      <c r="F28" s="60">
        <v>54</v>
      </c>
      <c r="G28" s="60">
        <v>0</v>
      </c>
      <c r="H28" s="60">
        <v>0</v>
      </c>
      <c r="I28" s="60">
        <v>5</v>
      </c>
      <c r="J28" s="60">
        <v>0</v>
      </c>
      <c r="K28" s="60">
        <v>0</v>
      </c>
      <c r="L28" s="60">
        <v>-3</v>
      </c>
      <c r="M28" s="60">
        <v>0</v>
      </c>
      <c r="N28" s="60">
        <v>0</v>
      </c>
      <c r="O28" s="60">
        <v>-3</v>
      </c>
      <c r="P28" s="60">
        <v>0</v>
      </c>
      <c r="Q28" s="60">
        <v>0</v>
      </c>
      <c r="R28" s="60">
        <v>-3</v>
      </c>
      <c r="S28" s="60">
        <v>0</v>
      </c>
      <c r="T28" s="60">
        <v>0</v>
      </c>
      <c r="U28" s="60">
        <v>0</v>
      </c>
      <c r="V28" s="60">
        <v>0</v>
      </c>
      <c r="W28" s="60">
        <v>0</v>
      </c>
      <c r="X28" s="60">
        <v>1</v>
      </c>
      <c r="Y28" s="60">
        <v>0</v>
      </c>
      <c r="Z28" s="60">
        <v>0</v>
      </c>
      <c r="AA28" s="75"/>
    </row>
    <row r="29" ht="15" customHeight="1" spans="1:27">
      <c r="A29" s="59">
        <v>24</v>
      </c>
      <c r="B29" s="28" t="s">
        <v>39</v>
      </c>
      <c r="C29" s="60">
        <v>47</v>
      </c>
      <c r="D29" s="60">
        <v>0</v>
      </c>
      <c r="E29" s="60">
        <v>0</v>
      </c>
      <c r="F29" s="60">
        <v>6</v>
      </c>
      <c r="G29" s="60">
        <v>0</v>
      </c>
      <c r="H29" s="60">
        <v>0</v>
      </c>
      <c r="I29" s="60">
        <v>0</v>
      </c>
      <c r="J29" s="60">
        <v>0</v>
      </c>
      <c r="K29" s="60">
        <v>0</v>
      </c>
      <c r="L29" s="60">
        <v>-4</v>
      </c>
      <c r="M29" s="60">
        <v>0</v>
      </c>
      <c r="N29" s="60">
        <v>0</v>
      </c>
      <c r="O29" s="60">
        <v>-4</v>
      </c>
      <c r="P29" s="60">
        <v>0</v>
      </c>
      <c r="Q29" s="60">
        <v>0</v>
      </c>
      <c r="R29" s="60">
        <v>-4</v>
      </c>
      <c r="S29" s="60">
        <v>0</v>
      </c>
      <c r="T29" s="60">
        <v>0</v>
      </c>
      <c r="U29" s="60">
        <v>0</v>
      </c>
      <c r="V29" s="60">
        <v>0</v>
      </c>
      <c r="W29" s="60">
        <v>0</v>
      </c>
      <c r="X29" s="60">
        <v>-1</v>
      </c>
      <c r="Y29" s="60">
        <v>0</v>
      </c>
      <c r="Z29" s="60">
        <v>0</v>
      </c>
      <c r="AA29" s="75"/>
    </row>
    <row r="30" ht="15" customHeight="1" spans="1:27">
      <c r="A30" s="59">
        <v>25</v>
      </c>
      <c r="B30" s="24" t="s">
        <v>40</v>
      </c>
      <c r="C30" s="60">
        <v>36292</v>
      </c>
      <c r="D30" s="60">
        <v>26928</v>
      </c>
      <c r="E30" s="60">
        <f t="shared" si="5"/>
        <v>34.7742127153892</v>
      </c>
      <c r="F30" s="60">
        <v>15313</v>
      </c>
      <c r="G30" s="60">
        <v>13902</v>
      </c>
      <c r="H30" s="60">
        <f t="shared" si="6"/>
        <v>10.1496187598907</v>
      </c>
      <c r="I30" s="60">
        <v>165</v>
      </c>
      <c r="J30" s="60">
        <v>384</v>
      </c>
      <c r="K30" s="60">
        <f t="shared" si="7"/>
        <v>-57.03125</v>
      </c>
      <c r="L30" s="60">
        <v>-106</v>
      </c>
      <c r="M30" s="60">
        <v>14</v>
      </c>
      <c r="N30" s="60">
        <f t="shared" si="9"/>
        <v>-857.142857142857</v>
      </c>
      <c r="O30" s="60">
        <v>-106</v>
      </c>
      <c r="P30" s="60">
        <v>14</v>
      </c>
      <c r="Q30" s="60">
        <f t="shared" si="10"/>
        <v>-857.142857142857</v>
      </c>
      <c r="R30" s="60">
        <v>-106</v>
      </c>
      <c r="S30" s="60">
        <v>14</v>
      </c>
      <c r="T30" s="60">
        <f t="shared" si="8"/>
        <v>-857.142857142857</v>
      </c>
      <c r="U30" s="60">
        <v>7</v>
      </c>
      <c r="V30" s="60">
        <v>4</v>
      </c>
      <c r="W30" s="60">
        <f>(U30-V30)/V30*100</f>
        <v>75</v>
      </c>
      <c r="X30" s="60">
        <v>-6</v>
      </c>
      <c r="Y30" s="60">
        <v>100</v>
      </c>
      <c r="Z30" s="60">
        <f t="shared" si="4"/>
        <v>-106</v>
      </c>
      <c r="AA30" s="75"/>
    </row>
    <row r="31" ht="15" customHeight="1" spans="1:27">
      <c r="A31" s="59">
        <v>26</v>
      </c>
      <c r="B31" s="28" t="s">
        <v>41</v>
      </c>
      <c r="C31" s="60">
        <v>19895</v>
      </c>
      <c r="D31" s="60">
        <v>12529</v>
      </c>
      <c r="E31" s="60">
        <f t="shared" si="5"/>
        <v>58.7916034799266</v>
      </c>
      <c r="F31" s="60">
        <v>12276</v>
      </c>
      <c r="G31" s="60">
        <v>8593</v>
      </c>
      <c r="H31" s="60">
        <f t="shared" si="6"/>
        <v>42.8604678226463</v>
      </c>
      <c r="I31" s="60">
        <v>8</v>
      </c>
      <c r="J31" s="60">
        <v>247</v>
      </c>
      <c r="K31" s="60">
        <f t="shared" si="7"/>
        <v>-96.7611336032389</v>
      </c>
      <c r="L31" s="60">
        <v>-99</v>
      </c>
      <c r="M31" s="60">
        <v>25</v>
      </c>
      <c r="N31" s="60">
        <f t="shared" si="9"/>
        <v>-496</v>
      </c>
      <c r="O31" s="60">
        <v>-99</v>
      </c>
      <c r="P31" s="60">
        <v>25</v>
      </c>
      <c r="Q31" s="60">
        <f t="shared" si="10"/>
        <v>-496</v>
      </c>
      <c r="R31" s="60">
        <v>-99</v>
      </c>
      <c r="S31" s="60">
        <v>25</v>
      </c>
      <c r="T31" s="60">
        <f t="shared" si="8"/>
        <v>-496</v>
      </c>
      <c r="U31" s="60">
        <v>4</v>
      </c>
      <c r="V31" s="60">
        <v>0</v>
      </c>
      <c r="W31" s="60">
        <v>0</v>
      </c>
      <c r="X31" s="60">
        <v>-60</v>
      </c>
      <c r="Y31" s="60">
        <v>59</v>
      </c>
      <c r="Z31" s="60">
        <f t="shared" si="4"/>
        <v>-201.694915254237</v>
      </c>
      <c r="AA31" s="75"/>
    </row>
    <row r="32" ht="15" customHeight="1" spans="1:27">
      <c r="A32" s="59">
        <v>27</v>
      </c>
      <c r="B32" s="28" t="s">
        <v>42</v>
      </c>
      <c r="C32" s="60">
        <v>6496</v>
      </c>
      <c r="D32" s="60">
        <v>5546</v>
      </c>
      <c r="E32" s="60">
        <f t="shared" si="5"/>
        <v>17.1294626758024</v>
      </c>
      <c r="F32" s="60">
        <v>2076</v>
      </c>
      <c r="G32" s="60">
        <v>2295</v>
      </c>
      <c r="H32" s="60">
        <f t="shared" si="6"/>
        <v>-9.54248366013072</v>
      </c>
      <c r="I32" s="60">
        <v>21</v>
      </c>
      <c r="J32" s="60">
        <v>25</v>
      </c>
      <c r="K32" s="60">
        <f t="shared" si="7"/>
        <v>-16</v>
      </c>
      <c r="L32" s="60">
        <v>-11</v>
      </c>
      <c r="M32" s="60">
        <v>-4</v>
      </c>
      <c r="N32" s="60">
        <f t="shared" si="9"/>
        <v>175</v>
      </c>
      <c r="O32" s="60">
        <v>-11</v>
      </c>
      <c r="P32" s="60">
        <v>-4</v>
      </c>
      <c r="Q32" s="60">
        <f t="shared" si="10"/>
        <v>175</v>
      </c>
      <c r="R32" s="60">
        <v>-11</v>
      </c>
      <c r="S32" s="60">
        <v>-4</v>
      </c>
      <c r="T32" s="60">
        <f t="shared" si="8"/>
        <v>175</v>
      </c>
      <c r="U32" s="60">
        <v>2</v>
      </c>
      <c r="V32" s="60">
        <v>2</v>
      </c>
      <c r="W32" s="60">
        <f>(U32-V32)/V32*100</f>
        <v>0</v>
      </c>
      <c r="X32" s="60">
        <v>17</v>
      </c>
      <c r="Y32" s="60">
        <v>16</v>
      </c>
      <c r="Z32" s="60">
        <f t="shared" si="4"/>
        <v>6.25</v>
      </c>
      <c r="AA32" s="75"/>
    </row>
    <row r="33" ht="15" customHeight="1" spans="1:27">
      <c r="A33" s="59">
        <v>28</v>
      </c>
      <c r="B33" s="28" t="s">
        <v>43</v>
      </c>
      <c r="C33" s="60">
        <v>133</v>
      </c>
      <c r="D33" s="60">
        <v>0</v>
      </c>
      <c r="E33" s="60">
        <v>0</v>
      </c>
      <c r="F33" s="60">
        <v>57</v>
      </c>
      <c r="G33" s="60">
        <v>0</v>
      </c>
      <c r="H33" s="60">
        <v>0</v>
      </c>
      <c r="I33" s="60">
        <v>0</v>
      </c>
      <c r="J33" s="60">
        <v>0</v>
      </c>
      <c r="K33" s="60">
        <v>0</v>
      </c>
      <c r="L33" s="60">
        <v>0</v>
      </c>
      <c r="M33" s="60">
        <v>0</v>
      </c>
      <c r="N33" s="60">
        <v>0</v>
      </c>
      <c r="O33" s="60">
        <v>0</v>
      </c>
      <c r="P33" s="60">
        <v>0</v>
      </c>
      <c r="Q33" s="60">
        <v>0</v>
      </c>
      <c r="R33" s="60">
        <v>0</v>
      </c>
      <c r="S33" s="60">
        <v>0</v>
      </c>
      <c r="T33" s="60">
        <v>0</v>
      </c>
      <c r="U33" s="60">
        <v>0</v>
      </c>
      <c r="V33" s="60">
        <v>0</v>
      </c>
      <c r="W33" s="60">
        <v>0</v>
      </c>
      <c r="X33" s="60">
        <v>0</v>
      </c>
      <c r="Y33" s="60">
        <v>0</v>
      </c>
      <c r="Z33" s="60">
        <v>0</v>
      </c>
      <c r="AA33" s="75"/>
    </row>
    <row r="34" ht="15" customHeight="1" spans="1:27">
      <c r="A34" s="59">
        <v>29</v>
      </c>
      <c r="B34" s="28" t="s">
        <v>44</v>
      </c>
      <c r="C34" s="60">
        <v>6513</v>
      </c>
      <c r="D34" s="60">
        <v>5546</v>
      </c>
      <c r="E34" s="60">
        <f t="shared" si="5"/>
        <v>17.4359899026325</v>
      </c>
      <c r="F34" s="60">
        <v>2169</v>
      </c>
      <c r="G34" s="60">
        <v>2295</v>
      </c>
      <c r="H34" s="60">
        <f t="shared" si="6"/>
        <v>-5.49019607843137</v>
      </c>
      <c r="I34" s="60">
        <v>21</v>
      </c>
      <c r="J34" s="60">
        <v>25</v>
      </c>
      <c r="K34" s="60">
        <f t="shared" si="7"/>
        <v>-16</v>
      </c>
      <c r="L34" s="60">
        <v>-11</v>
      </c>
      <c r="M34" s="60">
        <v>-4</v>
      </c>
      <c r="N34" s="60">
        <f t="shared" si="9"/>
        <v>175</v>
      </c>
      <c r="O34" s="60">
        <v>-11</v>
      </c>
      <c r="P34" s="60">
        <v>-4</v>
      </c>
      <c r="Q34" s="60">
        <f t="shared" si="10"/>
        <v>175</v>
      </c>
      <c r="R34" s="60">
        <v>-11</v>
      </c>
      <c r="S34" s="60">
        <v>-4</v>
      </c>
      <c r="T34" s="60">
        <f t="shared" si="8"/>
        <v>175</v>
      </c>
      <c r="U34" s="60">
        <v>2</v>
      </c>
      <c r="V34" s="60">
        <v>2</v>
      </c>
      <c r="W34" s="60">
        <f>(U34-V34)/V34*100</f>
        <v>0</v>
      </c>
      <c r="X34" s="60">
        <v>17</v>
      </c>
      <c r="Y34" s="60">
        <v>16</v>
      </c>
      <c r="Z34" s="60">
        <f t="shared" si="4"/>
        <v>6.25</v>
      </c>
      <c r="AA34" s="75"/>
    </row>
    <row r="35" ht="15" customHeight="1" spans="1:27">
      <c r="A35" s="59">
        <v>30</v>
      </c>
      <c r="B35" s="28" t="s">
        <v>45</v>
      </c>
      <c r="C35" s="62">
        <v>2626</v>
      </c>
      <c r="D35" s="62">
        <v>2399</v>
      </c>
      <c r="E35" s="60">
        <f t="shared" si="5"/>
        <v>9.4622759483118</v>
      </c>
      <c r="F35" s="62">
        <v>2617</v>
      </c>
      <c r="G35" s="62">
        <v>2375</v>
      </c>
      <c r="H35" s="60">
        <f t="shared" si="6"/>
        <v>10.1894736842105</v>
      </c>
      <c r="I35" s="62">
        <v>-4</v>
      </c>
      <c r="J35" s="62">
        <v>-3</v>
      </c>
      <c r="K35" s="60">
        <f t="shared" si="7"/>
        <v>33.3333333333333</v>
      </c>
      <c r="L35" s="62">
        <v>-4</v>
      </c>
      <c r="M35" s="62">
        <v>-3</v>
      </c>
      <c r="N35" s="60">
        <f t="shared" si="9"/>
        <v>33.3333333333333</v>
      </c>
      <c r="O35" s="62">
        <v>-4</v>
      </c>
      <c r="P35" s="62">
        <v>-3</v>
      </c>
      <c r="Q35" s="60">
        <f t="shared" si="10"/>
        <v>33.3333333333333</v>
      </c>
      <c r="R35" s="62">
        <v>-4</v>
      </c>
      <c r="S35" s="62">
        <v>-3</v>
      </c>
      <c r="T35" s="60">
        <f t="shared" si="8"/>
        <v>33.3333333333333</v>
      </c>
      <c r="U35" s="62">
        <v>0</v>
      </c>
      <c r="V35" s="62">
        <v>0</v>
      </c>
      <c r="W35" s="60">
        <v>0</v>
      </c>
      <c r="X35" s="62">
        <v>0</v>
      </c>
      <c r="Y35" s="62">
        <v>0</v>
      </c>
      <c r="Z35" s="60">
        <v>0</v>
      </c>
      <c r="AA35" s="75"/>
    </row>
    <row r="36" ht="15" customHeight="1" spans="1:27">
      <c r="A36" s="59">
        <v>31</v>
      </c>
      <c r="B36" s="28" t="s">
        <v>46</v>
      </c>
      <c r="C36" s="60">
        <v>2640</v>
      </c>
      <c r="D36" s="60">
        <v>2389</v>
      </c>
      <c r="E36" s="60">
        <f t="shared" si="5"/>
        <v>10.5064880703223</v>
      </c>
      <c r="F36" s="60">
        <v>2640</v>
      </c>
      <c r="G36" s="60">
        <v>2367</v>
      </c>
      <c r="H36" s="60">
        <f t="shared" si="6"/>
        <v>11.5335868187579</v>
      </c>
      <c r="I36" s="60">
        <v>0</v>
      </c>
      <c r="J36" s="60">
        <v>0</v>
      </c>
      <c r="K36" s="60">
        <v>0</v>
      </c>
      <c r="L36" s="60">
        <v>-3</v>
      </c>
      <c r="M36" s="60">
        <v>-3</v>
      </c>
      <c r="N36" s="60">
        <f t="shared" si="9"/>
        <v>0</v>
      </c>
      <c r="O36" s="60">
        <v>-3</v>
      </c>
      <c r="P36" s="60">
        <v>-3</v>
      </c>
      <c r="Q36" s="60">
        <f t="shared" si="10"/>
        <v>0</v>
      </c>
      <c r="R36" s="60">
        <v>-3</v>
      </c>
      <c r="S36" s="60">
        <v>-3</v>
      </c>
      <c r="T36" s="60">
        <f t="shared" si="8"/>
        <v>0</v>
      </c>
      <c r="U36" s="60">
        <v>0</v>
      </c>
      <c r="V36" s="60">
        <v>0</v>
      </c>
      <c r="W36" s="60">
        <v>0</v>
      </c>
      <c r="X36" s="60">
        <v>0</v>
      </c>
      <c r="Y36" s="60">
        <v>0</v>
      </c>
      <c r="Z36" s="60">
        <v>0</v>
      </c>
      <c r="AA36" s="75"/>
    </row>
    <row r="37" ht="15" customHeight="1" spans="1:27">
      <c r="A37" s="59">
        <v>32</v>
      </c>
      <c r="B37" s="28" t="s">
        <v>47</v>
      </c>
      <c r="C37" s="60">
        <v>17</v>
      </c>
      <c r="D37" s="60">
        <v>10</v>
      </c>
      <c r="E37" s="60">
        <f t="shared" si="5"/>
        <v>70</v>
      </c>
      <c r="F37" s="60">
        <v>8</v>
      </c>
      <c r="G37" s="60">
        <v>8</v>
      </c>
      <c r="H37" s="60">
        <f t="shared" si="6"/>
        <v>0</v>
      </c>
      <c r="I37" s="60">
        <v>1</v>
      </c>
      <c r="J37" s="60">
        <v>1</v>
      </c>
      <c r="K37" s="60">
        <f t="shared" si="7"/>
        <v>0</v>
      </c>
      <c r="L37" s="60">
        <v>-1</v>
      </c>
      <c r="M37" s="60">
        <v>0</v>
      </c>
      <c r="N37" s="60">
        <v>0</v>
      </c>
      <c r="O37" s="60">
        <v>-1</v>
      </c>
      <c r="P37" s="60">
        <v>0</v>
      </c>
      <c r="Q37" s="60">
        <v>0</v>
      </c>
      <c r="R37" s="60">
        <v>-1</v>
      </c>
      <c r="S37" s="60">
        <v>0</v>
      </c>
      <c r="T37" s="60">
        <v>0</v>
      </c>
      <c r="U37" s="60">
        <v>0</v>
      </c>
      <c r="V37" s="60">
        <v>0</v>
      </c>
      <c r="W37" s="60">
        <v>0</v>
      </c>
      <c r="X37" s="60">
        <v>0</v>
      </c>
      <c r="Y37" s="60">
        <v>0</v>
      </c>
      <c r="Z37" s="60">
        <v>0</v>
      </c>
      <c r="AA37" s="75"/>
    </row>
    <row r="38" ht="15" customHeight="1" spans="1:27">
      <c r="A38" s="59">
        <v>33</v>
      </c>
      <c r="B38" s="28" t="s">
        <v>48</v>
      </c>
      <c r="C38" s="60">
        <v>51</v>
      </c>
      <c r="D38" s="60">
        <v>183</v>
      </c>
      <c r="E38" s="60">
        <f t="shared" si="5"/>
        <v>-72.1311475409836</v>
      </c>
      <c r="F38" s="60">
        <v>-457</v>
      </c>
      <c r="G38" s="60">
        <v>-377</v>
      </c>
      <c r="H38" s="60">
        <f t="shared" si="6"/>
        <v>21.2201591511936</v>
      </c>
      <c r="I38" s="60">
        <v>0</v>
      </c>
      <c r="J38" s="60">
        <v>0</v>
      </c>
      <c r="K38" s="60">
        <v>0</v>
      </c>
      <c r="L38" s="60">
        <v>8</v>
      </c>
      <c r="M38" s="60">
        <v>0</v>
      </c>
      <c r="N38" s="60">
        <v>0</v>
      </c>
      <c r="O38" s="60">
        <v>8</v>
      </c>
      <c r="P38" s="60">
        <v>0</v>
      </c>
      <c r="Q38" s="60">
        <v>0</v>
      </c>
      <c r="R38" s="60">
        <v>8</v>
      </c>
      <c r="S38" s="60">
        <v>0</v>
      </c>
      <c r="T38" s="60">
        <v>0</v>
      </c>
      <c r="U38" s="60">
        <v>0</v>
      </c>
      <c r="V38" s="60">
        <v>0</v>
      </c>
      <c r="W38" s="60">
        <v>0</v>
      </c>
      <c r="X38" s="60">
        <v>0</v>
      </c>
      <c r="Y38" s="60">
        <v>1</v>
      </c>
      <c r="Z38" s="60">
        <f t="shared" si="4"/>
        <v>-100</v>
      </c>
      <c r="AA38" s="75"/>
    </row>
    <row r="39" ht="15" customHeight="1" spans="1:27">
      <c r="A39" s="59">
        <v>34</v>
      </c>
      <c r="B39" s="28" t="s">
        <v>49</v>
      </c>
      <c r="C39" s="60">
        <v>1774</v>
      </c>
      <c r="D39" s="60">
        <v>1798</v>
      </c>
      <c r="E39" s="60">
        <f t="shared" si="5"/>
        <v>-1.33481646273637</v>
      </c>
      <c r="F39" s="60">
        <v>312</v>
      </c>
      <c r="G39" s="60">
        <v>265</v>
      </c>
      <c r="H39" s="60">
        <f t="shared" si="6"/>
        <v>17.7358490566038</v>
      </c>
      <c r="I39" s="60">
        <v>80</v>
      </c>
      <c r="J39" s="60">
        <v>86</v>
      </c>
      <c r="K39" s="60">
        <f t="shared" si="7"/>
        <v>-6.97674418604651</v>
      </c>
      <c r="L39" s="60">
        <v>1</v>
      </c>
      <c r="M39" s="60">
        <v>0</v>
      </c>
      <c r="N39" s="60">
        <v>0</v>
      </c>
      <c r="O39" s="60">
        <v>1</v>
      </c>
      <c r="P39" s="60">
        <v>0</v>
      </c>
      <c r="Q39" s="60">
        <v>0</v>
      </c>
      <c r="R39" s="60">
        <v>1</v>
      </c>
      <c r="S39" s="60">
        <v>0</v>
      </c>
      <c r="T39" s="60">
        <v>0</v>
      </c>
      <c r="U39" s="60">
        <v>1</v>
      </c>
      <c r="V39" s="60">
        <v>2</v>
      </c>
      <c r="W39" s="60">
        <f>(U39-V39)/V39*100</f>
        <v>-50</v>
      </c>
      <c r="X39" s="60">
        <v>14</v>
      </c>
      <c r="Y39" s="60">
        <v>15</v>
      </c>
      <c r="Z39" s="60">
        <f t="shared" si="4"/>
        <v>-6.66666666666667</v>
      </c>
      <c r="AA39" s="75"/>
    </row>
    <row r="40" ht="15" customHeight="1" spans="1:27">
      <c r="A40" s="59">
        <v>35</v>
      </c>
      <c r="B40" s="28" t="s">
        <v>50</v>
      </c>
      <c r="C40" s="60">
        <v>7525</v>
      </c>
      <c r="D40" s="60">
        <v>4471</v>
      </c>
      <c r="E40" s="60">
        <f t="shared" si="5"/>
        <v>68.3068664728249</v>
      </c>
      <c r="F40" s="63">
        <v>842</v>
      </c>
      <c r="G40" s="60">
        <v>751</v>
      </c>
      <c r="H40" s="60">
        <f t="shared" si="6"/>
        <v>12.1171770972037</v>
      </c>
      <c r="I40" s="60">
        <v>0</v>
      </c>
      <c r="J40" s="60">
        <v>25</v>
      </c>
      <c r="K40" s="60">
        <f t="shared" si="7"/>
        <v>-100</v>
      </c>
      <c r="L40" s="60">
        <v>9</v>
      </c>
      <c r="M40" s="60">
        <v>1</v>
      </c>
      <c r="N40" s="60">
        <f t="shared" si="9"/>
        <v>800</v>
      </c>
      <c r="O40" s="60">
        <v>9</v>
      </c>
      <c r="P40" s="60">
        <v>1</v>
      </c>
      <c r="Q40" s="60">
        <f t="shared" si="10"/>
        <v>800</v>
      </c>
      <c r="R40" s="60">
        <v>9</v>
      </c>
      <c r="S40" s="60">
        <v>1</v>
      </c>
      <c r="T40" s="60">
        <f t="shared" si="8"/>
        <v>800</v>
      </c>
      <c r="U40" s="60">
        <v>0</v>
      </c>
      <c r="V40" s="60">
        <v>0</v>
      </c>
      <c r="W40" s="60">
        <v>0</v>
      </c>
      <c r="X40" s="60">
        <v>23</v>
      </c>
      <c r="Y40" s="60">
        <v>12</v>
      </c>
      <c r="Z40" s="60">
        <f t="shared" si="4"/>
        <v>91.6666666666667</v>
      </c>
      <c r="AA40" s="75"/>
    </row>
    <row r="41" ht="15" customHeight="1" spans="1:27">
      <c r="A41" s="59">
        <v>36</v>
      </c>
      <c r="B41" s="24" t="s">
        <v>51</v>
      </c>
      <c r="C41" s="60">
        <v>46</v>
      </c>
      <c r="D41" s="60">
        <v>46</v>
      </c>
      <c r="E41" s="60">
        <f t="shared" si="5"/>
        <v>0</v>
      </c>
      <c r="F41" s="60">
        <v>-152</v>
      </c>
      <c r="G41" s="60">
        <v>-152</v>
      </c>
      <c r="H41" s="60">
        <f t="shared" si="6"/>
        <v>0</v>
      </c>
      <c r="I41" s="60">
        <v>0</v>
      </c>
      <c r="J41" s="60">
        <v>0</v>
      </c>
      <c r="K41" s="60">
        <v>0</v>
      </c>
      <c r="L41" s="60">
        <v>0</v>
      </c>
      <c r="M41" s="60">
        <v>0</v>
      </c>
      <c r="N41" s="60">
        <v>0</v>
      </c>
      <c r="O41" s="60">
        <v>0</v>
      </c>
      <c r="P41" s="60">
        <v>0</v>
      </c>
      <c r="Q41" s="60">
        <v>0</v>
      </c>
      <c r="R41" s="60">
        <v>0</v>
      </c>
      <c r="S41" s="60">
        <v>0</v>
      </c>
      <c r="T41" s="60">
        <v>0</v>
      </c>
      <c r="U41" s="60">
        <v>0</v>
      </c>
      <c r="V41" s="60">
        <v>0</v>
      </c>
      <c r="W41" s="60">
        <v>0</v>
      </c>
      <c r="X41" s="60">
        <v>0</v>
      </c>
      <c r="Y41" s="60">
        <v>0</v>
      </c>
      <c r="Z41" s="60">
        <v>0</v>
      </c>
      <c r="AA41" s="75"/>
    </row>
    <row r="42" ht="15" customHeight="1" spans="1:27">
      <c r="A42" s="59">
        <v>37</v>
      </c>
      <c r="B42" s="28" t="s">
        <v>52</v>
      </c>
      <c r="C42" s="60">
        <v>3156</v>
      </c>
      <c r="D42" s="60">
        <v>2906</v>
      </c>
      <c r="E42" s="60">
        <f t="shared" si="5"/>
        <v>8.60289057123193</v>
      </c>
      <c r="F42" s="60">
        <v>1821</v>
      </c>
      <c r="G42" s="60">
        <v>1621</v>
      </c>
      <c r="H42" s="60">
        <f t="shared" si="6"/>
        <v>12.3380629241209</v>
      </c>
      <c r="I42" s="60">
        <v>48</v>
      </c>
      <c r="J42" s="60">
        <v>140</v>
      </c>
      <c r="K42" s="60">
        <f t="shared" si="7"/>
        <v>-65.7142857142857</v>
      </c>
      <c r="L42" s="60">
        <v>18</v>
      </c>
      <c r="M42" s="60">
        <v>105</v>
      </c>
      <c r="N42" s="60">
        <f t="shared" si="9"/>
        <v>-82.8571428571429</v>
      </c>
      <c r="O42" s="60">
        <v>18</v>
      </c>
      <c r="P42" s="60">
        <v>105</v>
      </c>
      <c r="Q42" s="60">
        <f t="shared" si="10"/>
        <v>-82.8571428571429</v>
      </c>
      <c r="R42" s="60">
        <v>18</v>
      </c>
      <c r="S42" s="60">
        <v>105</v>
      </c>
      <c r="T42" s="60">
        <f t="shared" si="8"/>
        <v>-82.8571428571429</v>
      </c>
      <c r="U42" s="63">
        <v>35</v>
      </c>
      <c r="V42" s="60">
        <v>21</v>
      </c>
      <c r="W42" s="60">
        <f>(U42-V42)/V42*100</f>
        <v>66.6666666666667</v>
      </c>
      <c r="X42" s="60">
        <v>28</v>
      </c>
      <c r="Y42" s="60">
        <v>127</v>
      </c>
      <c r="Z42" s="60">
        <f t="shared" si="4"/>
        <v>-77.9527559055118</v>
      </c>
      <c r="AA42" s="75"/>
    </row>
    <row r="43" ht="15" customHeight="1" spans="1:27">
      <c r="A43" s="59">
        <v>38</v>
      </c>
      <c r="B43" s="28" t="s">
        <v>53</v>
      </c>
      <c r="C43" s="60">
        <v>76165</v>
      </c>
      <c r="D43" s="60">
        <v>72947</v>
      </c>
      <c r="E43" s="60">
        <f t="shared" si="5"/>
        <v>4.41142199130876</v>
      </c>
      <c r="F43" s="60">
        <v>55465</v>
      </c>
      <c r="G43" s="60">
        <v>62880</v>
      </c>
      <c r="H43" s="60">
        <f t="shared" si="6"/>
        <v>-11.7923027989822</v>
      </c>
      <c r="I43" s="60">
        <v>0</v>
      </c>
      <c r="J43" s="60">
        <v>0</v>
      </c>
      <c r="K43" s="60">
        <v>0</v>
      </c>
      <c r="L43" s="60">
        <v>-99</v>
      </c>
      <c r="M43" s="60">
        <v>-12</v>
      </c>
      <c r="N43" s="60">
        <f t="shared" si="9"/>
        <v>725</v>
      </c>
      <c r="O43" s="60">
        <v>-99</v>
      </c>
      <c r="P43" s="60">
        <v>-12</v>
      </c>
      <c r="Q43" s="60">
        <f t="shared" si="10"/>
        <v>725</v>
      </c>
      <c r="R43" s="60">
        <v>-99</v>
      </c>
      <c r="S43" s="60">
        <v>-12</v>
      </c>
      <c r="T43" s="60">
        <f t="shared" si="8"/>
        <v>725</v>
      </c>
      <c r="U43" s="60">
        <v>10</v>
      </c>
      <c r="V43" s="60">
        <v>0</v>
      </c>
      <c r="W43" s="60">
        <v>0</v>
      </c>
      <c r="X43" s="60">
        <v>-7</v>
      </c>
      <c r="Y43" s="60">
        <v>-12</v>
      </c>
      <c r="Z43" s="60">
        <f t="shared" si="4"/>
        <v>-41.6666666666667</v>
      </c>
      <c r="AA43" s="75"/>
    </row>
    <row r="44" ht="15" customHeight="1" spans="1:27">
      <c r="A44" s="59">
        <v>39</v>
      </c>
      <c r="B44" s="28" t="s">
        <v>54</v>
      </c>
      <c r="C44" s="60">
        <v>52820</v>
      </c>
      <c r="D44" s="60">
        <v>41510</v>
      </c>
      <c r="E44" s="60">
        <f t="shared" si="5"/>
        <v>27.246446639364</v>
      </c>
      <c r="F44" s="60">
        <v>39943</v>
      </c>
      <c r="G44" s="60">
        <v>36283</v>
      </c>
      <c r="H44" s="60">
        <f t="shared" si="6"/>
        <v>10.0873687401814</v>
      </c>
      <c r="I44" s="60">
        <v>0</v>
      </c>
      <c r="J44" s="60">
        <v>0</v>
      </c>
      <c r="K44" s="60">
        <v>0</v>
      </c>
      <c r="L44" s="60">
        <v>-35</v>
      </c>
      <c r="M44" s="60">
        <v>-3</v>
      </c>
      <c r="N44" s="60">
        <f t="shared" si="9"/>
        <v>1066.66666666667</v>
      </c>
      <c r="O44" s="60">
        <v>-35</v>
      </c>
      <c r="P44" s="60">
        <v>-3</v>
      </c>
      <c r="Q44" s="60">
        <f t="shared" si="10"/>
        <v>1066.66666666667</v>
      </c>
      <c r="R44" s="60">
        <v>-35</v>
      </c>
      <c r="S44" s="60">
        <v>-3</v>
      </c>
      <c r="T44" s="60">
        <f t="shared" si="8"/>
        <v>1066.66666666667</v>
      </c>
      <c r="U44" s="60">
        <v>10</v>
      </c>
      <c r="V44" s="60">
        <v>0</v>
      </c>
      <c r="W44" s="60">
        <v>0</v>
      </c>
      <c r="X44" s="60">
        <v>-3</v>
      </c>
      <c r="Y44" s="60">
        <v>-3</v>
      </c>
      <c r="Z44" s="60">
        <f t="shared" si="4"/>
        <v>0</v>
      </c>
      <c r="AA44" s="75"/>
    </row>
    <row r="45" ht="15" customHeight="1" spans="1:27">
      <c r="A45" s="59">
        <v>40</v>
      </c>
      <c r="B45" s="28" t="s">
        <v>55</v>
      </c>
      <c r="C45" s="60">
        <v>32</v>
      </c>
      <c r="D45" s="60">
        <v>0</v>
      </c>
      <c r="E45" s="60">
        <v>0</v>
      </c>
      <c r="F45" s="60">
        <v>6</v>
      </c>
      <c r="G45" s="60">
        <v>-7</v>
      </c>
      <c r="H45" s="60">
        <f t="shared" si="6"/>
        <v>-185.714285714286</v>
      </c>
      <c r="I45" s="60">
        <v>0</v>
      </c>
      <c r="J45" s="60">
        <v>0</v>
      </c>
      <c r="K45" s="60">
        <v>0</v>
      </c>
      <c r="L45" s="60">
        <v>-3</v>
      </c>
      <c r="M45" s="60">
        <v>-1</v>
      </c>
      <c r="N45" s="60">
        <f t="shared" si="9"/>
        <v>200</v>
      </c>
      <c r="O45" s="60">
        <v>-3</v>
      </c>
      <c r="P45" s="60">
        <v>-1</v>
      </c>
      <c r="Q45" s="60">
        <f t="shared" si="10"/>
        <v>200</v>
      </c>
      <c r="R45" s="60">
        <v>-3</v>
      </c>
      <c r="S45" s="60">
        <v>-1</v>
      </c>
      <c r="T45" s="60">
        <f t="shared" si="8"/>
        <v>200</v>
      </c>
      <c r="U45" s="60">
        <v>0</v>
      </c>
      <c r="V45" s="60">
        <v>0</v>
      </c>
      <c r="W45" s="60">
        <v>0</v>
      </c>
      <c r="X45" s="60">
        <v>-1</v>
      </c>
      <c r="Y45" s="60">
        <v>-1</v>
      </c>
      <c r="Z45" s="60">
        <f t="shared" si="4"/>
        <v>0</v>
      </c>
      <c r="AA45" s="75"/>
    </row>
    <row r="46" ht="15" customHeight="1" spans="1:27">
      <c r="A46" s="59">
        <v>41</v>
      </c>
      <c r="B46" s="28" t="s">
        <v>56</v>
      </c>
      <c r="C46" s="60">
        <v>48644</v>
      </c>
      <c r="D46" s="60">
        <v>31438</v>
      </c>
      <c r="E46" s="60">
        <f t="shared" si="5"/>
        <v>54.7299446529677</v>
      </c>
      <c r="F46" s="60">
        <v>40232</v>
      </c>
      <c r="G46" s="60">
        <v>26604</v>
      </c>
      <c r="H46" s="60">
        <f t="shared" si="6"/>
        <v>51.2253796421591</v>
      </c>
      <c r="I46" s="60">
        <v>0</v>
      </c>
      <c r="J46" s="60">
        <v>0</v>
      </c>
      <c r="K46" s="60">
        <v>0</v>
      </c>
      <c r="L46" s="60">
        <v>-61</v>
      </c>
      <c r="M46" s="60">
        <v>-8</v>
      </c>
      <c r="N46" s="60">
        <f t="shared" si="9"/>
        <v>662.5</v>
      </c>
      <c r="O46" s="60">
        <v>-61</v>
      </c>
      <c r="P46" s="60">
        <v>-8</v>
      </c>
      <c r="Q46" s="60">
        <f t="shared" si="10"/>
        <v>662.5</v>
      </c>
      <c r="R46" s="60">
        <v>-61</v>
      </c>
      <c r="S46" s="60">
        <v>-8</v>
      </c>
      <c r="T46" s="60">
        <f t="shared" si="8"/>
        <v>662.5</v>
      </c>
      <c r="U46" s="60">
        <v>0</v>
      </c>
      <c r="V46" s="60">
        <v>0</v>
      </c>
      <c r="W46" s="60">
        <v>0</v>
      </c>
      <c r="X46" s="60">
        <v>-3</v>
      </c>
      <c r="Y46" s="60">
        <v>-8</v>
      </c>
      <c r="Z46" s="60">
        <f t="shared" si="4"/>
        <v>-62.5</v>
      </c>
      <c r="AA46" s="75"/>
    </row>
    <row r="47" ht="15" customHeight="1" spans="1:27">
      <c r="A47" s="59">
        <v>42</v>
      </c>
      <c r="B47" s="28" t="s">
        <v>57</v>
      </c>
      <c r="C47" s="60">
        <v>586</v>
      </c>
      <c r="D47" s="60">
        <v>0</v>
      </c>
      <c r="E47" s="60">
        <v>0</v>
      </c>
      <c r="F47" s="60">
        <v>540</v>
      </c>
      <c r="G47" s="60">
        <v>0</v>
      </c>
      <c r="H47" s="60">
        <v>0</v>
      </c>
      <c r="I47" s="60">
        <v>0</v>
      </c>
      <c r="J47" s="60">
        <v>0</v>
      </c>
      <c r="K47" s="60">
        <v>0</v>
      </c>
      <c r="L47" s="60">
        <v>-29</v>
      </c>
      <c r="M47" s="60">
        <v>0</v>
      </c>
      <c r="N47" s="60">
        <v>0</v>
      </c>
      <c r="O47" s="60">
        <v>-29</v>
      </c>
      <c r="P47" s="60">
        <v>0</v>
      </c>
      <c r="Q47" s="60">
        <v>0</v>
      </c>
      <c r="R47" s="60">
        <v>-24</v>
      </c>
      <c r="S47" s="60">
        <v>0</v>
      </c>
      <c r="T47" s="60">
        <v>0</v>
      </c>
      <c r="U47" s="60">
        <v>0</v>
      </c>
      <c r="V47" s="60">
        <v>0</v>
      </c>
      <c r="W47" s="60">
        <v>0</v>
      </c>
      <c r="X47" s="60">
        <v>-4</v>
      </c>
      <c r="Y47" s="60">
        <v>0</v>
      </c>
      <c r="Z47" s="60">
        <v>0</v>
      </c>
      <c r="AA47" s="75"/>
    </row>
    <row r="48" ht="15" customHeight="1" spans="1:27">
      <c r="A48" s="59">
        <v>43</v>
      </c>
      <c r="B48" s="28" t="s">
        <v>58</v>
      </c>
      <c r="C48" s="60">
        <v>674</v>
      </c>
      <c r="D48" s="60">
        <v>0</v>
      </c>
      <c r="E48" s="60">
        <v>0</v>
      </c>
      <c r="F48" s="60">
        <v>555</v>
      </c>
      <c r="G48" s="60">
        <v>0</v>
      </c>
      <c r="H48" s="60">
        <v>0</v>
      </c>
      <c r="I48" s="60">
        <v>0</v>
      </c>
      <c r="J48" s="60">
        <v>0</v>
      </c>
      <c r="K48" s="60">
        <v>0</v>
      </c>
      <c r="L48" s="60">
        <v>-19</v>
      </c>
      <c r="M48" s="60">
        <v>0</v>
      </c>
      <c r="N48" s="60">
        <v>0</v>
      </c>
      <c r="O48" s="60">
        <v>-19</v>
      </c>
      <c r="P48" s="60">
        <v>0</v>
      </c>
      <c r="Q48" s="60">
        <v>0</v>
      </c>
      <c r="R48" s="60">
        <v>-15</v>
      </c>
      <c r="S48" s="60">
        <v>0</v>
      </c>
      <c r="T48" s="60">
        <v>0</v>
      </c>
      <c r="U48" s="60">
        <v>0</v>
      </c>
      <c r="V48" s="60">
        <v>0</v>
      </c>
      <c r="W48" s="60">
        <v>0</v>
      </c>
      <c r="X48" s="60">
        <v>-3</v>
      </c>
      <c r="Y48" s="60">
        <v>0</v>
      </c>
      <c r="Z48" s="60">
        <v>0</v>
      </c>
      <c r="AA48" s="75"/>
    </row>
    <row r="49" ht="15" customHeight="1" spans="1:27">
      <c r="A49" s="59">
        <v>44</v>
      </c>
      <c r="B49" s="28" t="s">
        <v>59</v>
      </c>
      <c r="C49" s="60">
        <v>91</v>
      </c>
      <c r="D49" s="60">
        <v>0</v>
      </c>
      <c r="E49" s="60">
        <v>0</v>
      </c>
      <c r="F49" s="60">
        <v>85</v>
      </c>
      <c r="G49" s="60">
        <v>0</v>
      </c>
      <c r="H49" s="60">
        <v>0</v>
      </c>
      <c r="I49" s="60">
        <v>0</v>
      </c>
      <c r="J49" s="60">
        <v>0</v>
      </c>
      <c r="K49" s="60">
        <v>0</v>
      </c>
      <c r="L49" s="60">
        <v>-10</v>
      </c>
      <c r="M49" s="60">
        <v>0</v>
      </c>
      <c r="N49" s="60">
        <v>0</v>
      </c>
      <c r="O49" s="60">
        <v>-10</v>
      </c>
      <c r="P49" s="60">
        <v>0</v>
      </c>
      <c r="Q49" s="60">
        <v>0</v>
      </c>
      <c r="R49" s="60">
        <v>-9</v>
      </c>
      <c r="S49" s="60">
        <v>0</v>
      </c>
      <c r="T49" s="60">
        <v>0</v>
      </c>
      <c r="U49" s="60">
        <v>0</v>
      </c>
      <c r="V49" s="60">
        <v>0</v>
      </c>
      <c r="W49" s="60">
        <v>0</v>
      </c>
      <c r="X49" s="60">
        <v>-1</v>
      </c>
      <c r="Y49" s="60">
        <v>0</v>
      </c>
      <c r="Z49" s="60">
        <v>0</v>
      </c>
      <c r="AA49" s="75"/>
    </row>
    <row r="50" ht="15" customHeight="1" spans="1:27">
      <c r="A50" s="59">
        <v>45</v>
      </c>
      <c r="B50" s="28" t="s">
        <v>60</v>
      </c>
      <c r="C50" s="60">
        <v>611</v>
      </c>
      <c r="D50" s="60">
        <v>0</v>
      </c>
      <c r="E50" s="60">
        <v>0</v>
      </c>
      <c r="F50" s="60">
        <v>549</v>
      </c>
      <c r="G50" s="60">
        <v>0</v>
      </c>
      <c r="H50" s="60">
        <v>0</v>
      </c>
      <c r="I50" s="60">
        <v>16</v>
      </c>
      <c r="J50" s="60">
        <v>0</v>
      </c>
      <c r="K50" s="60">
        <v>0</v>
      </c>
      <c r="L50" s="60">
        <v>-49</v>
      </c>
      <c r="M50" s="60">
        <v>0</v>
      </c>
      <c r="N50" s="60">
        <v>0</v>
      </c>
      <c r="O50" s="60">
        <v>-49</v>
      </c>
      <c r="P50" s="60">
        <v>0</v>
      </c>
      <c r="Q50" s="60">
        <v>0</v>
      </c>
      <c r="R50" s="60">
        <v>-49</v>
      </c>
      <c r="S50" s="60">
        <v>0</v>
      </c>
      <c r="T50" s="60">
        <v>0</v>
      </c>
      <c r="U50" s="60">
        <v>2</v>
      </c>
      <c r="V50" s="60">
        <v>0</v>
      </c>
      <c r="W50" s="60">
        <v>0</v>
      </c>
      <c r="X50" s="60">
        <v>10</v>
      </c>
      <c r="Y50" s="60">
        <v>0</v>
      </c>
      <c r="Z50" s="60">
        <v>0</v>
      </c>
      <c r="AA50" s="75"/>
    </row>
    <row r="51" ht="15" customHeight="1" spans="1:27">
      <c r="A51" s="59">
        <v>46</v>
      </c>
      <c r="B51" s="64" t="s">
        <v>61</v>
      </c>
      <c r="C51" s="60">
        <f>C6+C30+C41+C42+C43+C47+C50</f>
        <v>1174693</v>
      </c>
      <c r="D51" s="60">
        <f>D6+D30+D41+D42+D43+D47+D50</f>
        <v>1174727</v>
      </c>
      <c r="E51" s="65">
        <f t="shared" si="5"/>
        <v>-0.00289428948172639</v>
      </c>
      <c r="F51" s="60">
        <f>F6+F30+F41+F42+F43+F47+F50</f>
        <v>672651</v>
      </c>
      <c r="G51" s="60">
        <f>G6+G30+G41+G42+G43+G47+G50</f>
        <v>672479</v>
      </c>
      <c r="H51" s="60">
        <f t="shared" si="6"/>
        <v>0.0255770068656419</v>
      </c>
      <c r="I51" s="60">
        <f>I6+I30+I41+I42+I43+I47+I50</f>
        <v>4702</v>
      </c>
      <c r="J51" s="60">
        <f>J6+J30+J41+J42+J43+J47+J50</f>
        <v>4039</v>
      </c>
      <c r="K51" s="60">
        <f t="shared" si="7"/>
        <v>16.4149541965833</v>
      </c>
      <c r="L51" s="60">
        <f>L6+L30+L41+L42+L43+L47+L50</f>
        <v>744</v>
      </c>
      <c r="M51" s="60">
        <f>M6+M30+M41+M42+M43+M47+M50</f>
        <v>202</v>
      </c>
      <c r="N51" s="60">
        <f t="shared" si="9"/>
        <v>268.316831683168</v>
      </c>
      <c r="O51" s="60">
        <f t="shared" ref="N51:Z51" si="11">O6+O30+O41+O42+O43+O47+O50</f>
        <v>349</v>
      </c>
      <c r="P51" s="60">
        <f t="shared" si="11"/>
        <v>10</v>
      </c>
      <c r="Q51" s="60">
        <f t="shared" si="10"/>
        <v>3390</v>
      </c>
      <c r="R51" s="60">
        <f t="shared" si="11"/>
        <v>372</v>
      </c>
      <c r="S51" s="60">
        <f t="shared" si="11"/>
        <v>30</v>
      </c>
      <c r="T51" s="60">
        <f t="shared" si="8"/>
        <v>1140</v>
      </c>
      <c r="U51" s="60">
        <f t="shared" si="11"/>
        <v>111</v>
      </c>
      <c r="V51" s="60">
        <f t="shared" si="11"/>
        <v>70</v>
      </c>
      <c r="W51" s="60">
        <f>(U51-V51)/V51*100</f>
        <v>58.5714285714286</v>
      </c>
      <c r="X51" s="60">
        <f t="shared" si="11"/>
        <v>2157</v>
      </c>
      <c r="Y51" s="60">
        <f t="shared" si="11"/>
        <v>1426</v>
      </c>
      <c r="Z51" s="60">
        <f t="shared" si="4"/>
        <v>51.2622720897616</v>
      </c>
      <c r="AA51" s="75"/>
    </row>
    <row r="52" ht="27" customHeight="1" spans="1:27">
      <c r="A52" s="66" t="s">
        <v>62</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76"/>
    </row>
  </sheetData>
  <mergeCells count="14">
    <mergeCell ref="A1:B1"/>
    <mergeCell ref="A2:Z2"/>
    <mergeCell ref="A3:Z3"/>
    <mergeCell ref="C4:E4"/>
    <mergeCell ref="F4:H4"/>
    <mergeCell ref="I4:K4"/>
    <mergeCell ref="L4:N4"/>
    <mergeCell ref="O4:Q4"/>
    <mergeCell ref="R4:T4"/>
    <mergeCell ref="U4:W4"/>
    <mergeCell ref="X4:Z4"/>
    <mergeCell ref="A52:Z52"/>
    <mergeCell ref="A4:A5"/>
    <mergeCell ref="B4:B5"/>
  </mergeCells>
  <pageMargins left="0.46875" right="0.11875" top="0.159027777777778" bottom="0.159027777777778" header="0.279166666666667" footer="0.238888888888889"/>
  <pageSetup paperSize="8" orientation="landscape" horizontalDpi="200" verticalDpi="2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71"/>
  <sheetViews>
    <sheetView tabSelected="1" zoomScale="140" zoomScaleNormal="140" topLeftCell="A7" workbookViewId="0">
      <selection activeCell="I50" sqref="I50"/>
    </sheetView>
  </sheetViews>
  <sheetFormatPr defaultColWidth="9" defaultRowHeight="24.95" customHeight="1"/>
  <cols>
    <col min="1" max="1" width="7.53333333333333" style="5" customWidth="1"/>
    <col min="2" max="2" width="35.4416666666667" style="5" customWidth="1"/>
    <col min="3" max="3" width="8.83333333333333" style="5" customWidth="1"/>
    <col min="4" max="5" width="9.05" style="5" customWidth="1"/>
    <col min="6" max="6" width="8.01666666666667" style="6" customWidth="1"/>
    <col min="7" max="8" width="8.875" style="7" customWidth="1"/>
    <col min="9" max="9" width="8.53333333333333" style="8" customWidth="1"/>
    <col min="10" max="10" width="13.0916666666667" style="9" customWidth="1"/>
    <col min="11" max="11" width="12.5666666666667" style="9" customWidth="1"/>
    <col min="12" max="12" width="12.9166666666667" style="9" customWidth="1"/>
    <col min="13" max="13" width="11.6833333333333" style="9" customWidth="1"/>
    <col min="14" max="14" width="13.2666666666667" style="9" customWidth="1"/>
    <col min="15" max="15" width="11.8583333333333" style="9" customWidth="1"/>
    <col min="16" max="252" width="9" style="7" customWidth="1"/>
    <col min="253" max="16384" width="9" style="7"/>
  </cols>
  <sheetData>
    <row r="1" ht="24" customHeight="1" spans="1:1">
      <c r="A1" s="10" t="s">
        <v>63</v>
      </c>
    </row>
    <row r="2" s="1" customFormat="1" ht="21" customHeight="1" spans="1:15">
      <c r="A2" s="11" t="s">
        <v>64</v>
      </c>
      <c r="B2" s="12"/>
      <c r="C2" s="12"/>
      <c r="D2" s="12"/>
      <c r="E2" s="12"/>
      <c r="F2" s="12"/>
      <c r="G2" s="12"/>
      <c r="H2" s="12"/>
      <c r="I2" s="12"/>
      <c r="J2" s="12"/>
      <c r="K2" s="12"/>
      <c r="L2" s="12"/>
      <c r="M2" s="12"/>
      <c r="N2" s="12"/>
      <c r="O2" s="12"/>
    </row>
    <row r="3" s="1" customFormat="1" ht="27" customHeight="1" spans="1:15">
      <c r="A3" s="13" t="s">
        <v>65</v>
      </c>
      <c r="B3" s="13"/>
      <c r="C3" s="13"/>
      <c r="D3" s="13"/>
      <c r="E3" s="13"/>
      <c r="F3" s="13"/>
      <c r="G3" s="13"/>
      <c r="H3" s="13"/>
      <c r="I3" s="13"/>
      <c r="J3" s="13"/>
      <c r="K3" s="13"/>
      <c r="L3" s="13"/>
      <c r="M3" s="13"/>
      <c r="N3" s="13"/>
      <c r="O3" s="13"/>
    </row>
    <row r="4" s="2" customFormat="1" ht="19.5" customHeight="1" spans="1:15">
      <c r="A4" s="14" t="s">
        <v>3</v>
      </c>
      <c r="B4" s="15" t="s">
        <v>4</v>
      </c>
      <c r="C4" s="16" t="s">
        <v>66</v>
      </c>
      <c r="D4" s="17" t="s">
        <v>67</v>
      </c>
      <c r="E4" s="18" t="s">
        <v>67</v>
      </c>
      <c r="F4" s="18" t="s">
        <v>67</v>
      </c>
      <c r="G4" s="17" t="s">
        <v>68</v>
      </c>
      <c r="H4" s="18" t="s">
        <v>68</v>
      </c>
      <c r="I4" s="18" t="s">
        <v>68</v>
      </c>
      <c r="J4" s="17" t="s">
        <v>69</v>
      </c>
      <c r="K4" s="33"/>
      <c r="L4" s="34" t="s">
        <v>70</v>
      </c>
      <c r="M4" s="35"/>
      <c r="N4" s="36" t="s">
        <v>71</v>
      </c>
      <c r="O4" s="37"/>
    </row>
    <row r="5" s="3" customFormat="1" ht="18" customHeight="1" spans="1:15">
      <c r="A5" s="19"/>
      <c r="B5" s="20"/>
      <c r="C5" s="20"/>
      <c r="D5" s="21" t="s">
        <v>13</v>
      </c>
      <c r="E5" s="17" t="s">
        <v>14</v>
      </c>
      <c r="F5" s="22" t="s">
        <v>72</v>
      </c>
      <c r="G5" s="21" t="s">
        <v>13</v>
      </c>
      <c r="H5" s="17" t="s">
        <v>14</v>
      </c>
      <c r="I5" s="17" t="s">
        <v>72</v>
      </c>
      <c r="J5" s="21" t="s">
        <v>13</v>
      </c>
      <c r="K5" s="17" t="s">
        <v>14</v>
      </c>
      <c r="L5" s="21" t="s">
        <v>13</v>
      </c>
      <c r="M5" s="17" t="s">
        <v>14</v>
      </c>
      <c r="N5" s="21" t="s">
        <v>13</v>
      </c>
      <c r="O5" s="17" t="s">
        <v>14</v>
      </c>
    </row>
    <row r="6" s="3" customFormat="1" ht="13" customHeight="1" spans="1:15">
      <c r="A6" s="23">
        <v>1</v>
      </c>
      <c r="B6" s="24" t="s">
        <v>16</v>
      </c>
      <c r="C6" s="25">
        <v>558</v>
      </c>
      <c r="D6" s="26">
        <v>2833</v>
      </c>
      <c r="E6" s="26">
        <v>3018</v>
      </c>
      <c r="F6" s="27">
        <f>(D6-E6)/E6*100</f>
        <v>-6.129887342611</v>
      </c>
      <c r="G6" s="27">
        <v>3481</v>
      </c>
      <c r="H6" s="27">
        <v>3443</v>
      </c>
      <c r="I6" s="27">
        <f t="shared" ref="I6:I11" si="0">(G6-H6)/H6*100</f>
        <v>1.10368864362475</v>
      </c>
      <c r="J6" s="38">
        <v>0.1</v>
      </c>
      <c r="K6" s="38">
        <v>0</v>
      </c>
      <c r="L6" s="27">
        <v>0.1</v>
      </c>
      <c r="M6" s="27">
        <v>0</v>
      </c>
      <c r="N6" s="27">
        <v>29</v>
      </c>
      <c r="O6" s="27">
        <v>2.8</v>
      </c>
    </row>
    <row r="7" s="3" customFormat="1" ht="13" customHeight="1" spans="1:15">
      <c r="A7" s="23">
        <v>2</v>
      </c>
      <c r="B7" s="28" t="s">
        <v>17</v>
      </c>
      <c r="C7" s="25">
        <v>12</v>
      </c>
      <c r="D7" s="26">
        <v>0</v>
      </c>
      <c r="E7" s="26">
        <v>0</v>
      </c>
      <c r="F7" s="27">
        <v>0</v>
      </c>
      <c r="G7" s="27">
        <v>29</v>
      </c>
      <c r="H7" s="27">
        <v>16</v>
      </c>
      <c r="I7" s="27">
        <f t="shared" si="0"/>
        <v>81.25</v>
      </c>
      <c r="J7" s="27">
        <v>0</v>
      </c>
      <c r="K7" s="27">
        <v>0</v>
      </c>
      <c r="L7" s="27">
        <v>0</v>
      </c>
      <c r="M7" s="27">
        <v>0</v>
      </c>
      <c r="N7" s="27">
        <v>-100</v>
      </c>
      <c r="O7" s="27">
        <v>-87.5</v>
      </c>
    </row>
    <row r="8" s="4" customFormat="1" ht="13" customHeight="1" spans="1:15">
      <c r="A8" s="23">
        <v>3</v>
      </c>
      <c r="B8" s="24" t="s">
        <v>18</v>
      </c>
      <c r="C8" s="25">
        <v>310</v>
      </c>
      <c r="D8" s="26">
        <v>2646</v>
      </c>
      <c r="E8" s="26">
        <v>2902</v>
      </c>
      <c r="F8" s="27">
        <f>(D8-E8)/E8*100</f>
        <v>-8.82150241212956</v>
      </c>
      <c r="G8" s="27">
        <v>3065</v>
      </c>
      <c r="H8" s="27">
        <v>3000</v>
      </c>
      <c r="I8" s="27">
        <f t="shared" si="0"/>
        <v>2.16666666666667</v>
      </c>
      <c r="J8" s="27">
        <v>0.2</v>
      </c>
      <c r="K8" s="27">
        <v>0.1</v>
      </c>
      <c r="L8" s="27">
        <v>0.2</v>
      </c>
      <c r="M8" s="27">
        <v>0.1</v>
      </c>
      <c r="N8" s="27">
        <v>45.4</v>
      </c>
      <c r="O8" s="27">
        <v>15.5</v>
      </c>
    </row>
    <row r="9" s="4" customFormat="1" ht="13" customHeight="1" spans="1:15">
      <c r="A9" s="23">
        <v>4</v>
      </c>
      <c r="B9" s="24" t="s">
        <v>19</v>
      </c>
      <c r="C9" s="25">
        <v>9</v>
      </c>
      <c r="D9" s="26">
        <v>7</v>
      </c>
      <c r="E9" s="26">
        <v>3</v>
      </c>
      <c r="F9" s="27">
        <f>(D9-E9)/E9*100</f>
        <v>133.333333333333</v>
      </c>
      <c r="G9" s="27">
        <v>52</v>
      </c>
      <c r="H9" s="27">
        <v>75</v>
      </c>
      <c r="I9" s="27">
        <f t="shared" si="0"/>
        <v>-30.6666666666667</v>
      </c>
      <c r="J9" s="27">
        <v>0</v>
      </c>
      <c r="K9" s="27">
        <v>0</v>
      </c>
      <c r="L9" s="27">
        <v>0</v>
      </c>
      <c r="M9" s="27">
        <v>0</v>
      </c>
      <c r="N9" s="27">
        <v>-100</v>
      </c>
      <c r="O9" s="27">
        <v>-102.7</v>
      </c>
    </row>
    <row r="10" s="4" customFormat="1" ht="13" customHeight="1" spans="1:15">
      <c r="A10" s="23">
        <v>5</v>
      </c>
      <c r="B10" s="24" t="s">
        <v>20</v>
      </c>
      <c r="C10" s="25">
        <v>77</v>
      </c>
      <c r="D10" s="26">
        <v>14</v>
      </c>
      <c r="E10" s="26">
        <v>2</v>
      </c>
      <c r="F10" s="27">
        <f>(D10-E10)/E10*100</f>
        <v>600</v>
      </c>
      <c r="G10" s="27">
        <v>39</v>
      </c>
      <c r="H10" s="27">
        <v>42</v>
      </c>
      <c r="I10" s="27">
        <f t="shared" si="0"/>
        <v>-7.14285714285714</v>
      </c>
      <c r="J10" s="27">
        <v>-6.4</v>
      </c>
      <c r="K10" s="27">
        <v>-6.8</v>
      </c>
      <c r="L10" s="27">
        <v>-5.7</v>
      </c>
      <c r="M10" s="27">
        <v>-5.5</v>
      </c>
      <c r="N10" s="27">
        <v>-89.7</v>
      </c>
      <c r="O10" s="27">
        <v>-95.2</v>
      </c>
    </row>
    <row r="11" s="4" customFormat="1" ht="13" customHeight="1" spans="1:15">
      <c r="A11" s="23">
        <v>6</v>
      </c>
      <c r="B11" s="24" t="s">
        <v>21</v>
      </c>
      <c r="C11" s="25">
        <v>163</v>
      </c>
      <c r="D11" s="26">
        <v>1479</v>
      </c>
      <c r="E11" s="26">
        <v>2274</v>
      </c>
      <c r="F11" s="27">
        <v>1</v>
      </c>
      <c r="G11" s="27">
        <v>2635</v>
      </c>
      <c r="H11" s="27">
        <v>2676</v>
      </c>
      <c r="I11" s="27">
        <f t="shared" si="0"/>
        <v>-1.5321375186846</v>
      </c>
      <c r="J11" s="27">
        <v>2.7</v>
      </c>
      <c r="K11" s="27">
        <v>1.2</v>
      </c>
      <c r="L11" s="27">
        <v>2</v>
      </c>
      <c r="M11" s="27">
        <v>1</v>
      </c>
      <c r="N11" s="27">
        <v>60</v>
      </c>
      <c r="O11" s="27">
        <v>26.7</v>
      </c>
    </row>
    <row r="12" s="4" customFormat="1" ht="13" customHeight="1" spans="1:15">
      <c r="A12" s="23">
        <v>7</v>
      </c>
      <c r="B12" s="24" t="s">
        <v>22</v>
      </c>
      <c r="C12" s="25">
        <v>2</v>
      </c>
      <c r="D12" s="26">
        <v>174</v>
      </c>
      <c r="E12" s="26">
        <v>183</v>
      </c>
      <c r="F12" s="27">
        <f>(D12-E12)/E12*100</f>
        <v>-4.91803278688525</v>
      </c>
      <c r="G12" s="27">
        <v>0</v>
      </c>
      <c r="H12" s="27">
        <v>1</v>
      </c>
      <c r="I12" s="27">
        <f t="shared" ref="I12:I47" si="1">(G12-H12)/H12*100</f>
        <v>-100</v>
      </c>
      <c r="J12" s="27">
        <v>0</v>
      </c>
      <c r="K12" s="27">
        <v>-0.3</v>
      </c>
      <c r="L12" s="27">
        <v>0</v>
      </c>
      <c r="M12" s="27">
        <v>-0.2</v>
      </c>
      <c r="N12" s="27">
        <v>0</v>
      </c>
      <c r="O12" s="27">
        <v>-100</v>
      </c>
    </row>
    <row r="13" s="4" customFormat="1" ht="13" customHeight="1" spans="1:15">
      <c r="A13" s="23">
        <v>8</v>
      </c>
      <c r="B13" s="24" t="s">
        <v>23</v>
      </c>
      <c r="C13" s="25">
        <v>10</v>
      </c>
      <c r="D13" s="26">
        <v>20</v>
      </c>
      <c r="E13" s="26">
        <v>0</v>
      </c>
      <c r="F13" s="27">
        <v>0</v>
      </c>
      <c r="G13" s="27">
        <v>183</v>
      </c>
      <c r="H13" s="27">
        <v>164</v>
      </c>
      <c r="I13" s="27">
        <f t="shared" si="1"/>
        <v>11.5853658536585</v>
      </c>
      <c r="J13" s="27">
        <v>-0.1</v>
      </c>
      <c r="K13" s="27">
        <v>-0.1</v>
      </c>
      <c r="L13" s="39">
        <v>0</v>
      </c>
      <c r="M13" s="39">
        <v>0</v>
      </c>
      <c r="N13" s="27">
        <v>-97.3</v>
      </c>
      <c r="O13" s="27">
        <v>-97</v>
      </c>
    </row>
    <row r="14" s="4" customFormat="1" ht="13" customHeight="1" spans="1:15">
      <c r="A14" s="23">
        <v>9</v>
      </c>
      <c r="B14" s="28" t="s">
        <v>24</v>
      </c>
      <c r="C14" s="25">
        <v>14</v>
      </c>
      <c r="D14" s="26">
        <v>76</v>
      </c>
      <c r="E14" s="26">
        <v>45</v>
      </c>
      <c r="F14" s="27">
        <f>(D14-E14)/E14*100</f>
        <v>68.8888888888889</v>
      </c>
      <c r="G14" s="27">
        <v>12</v>
      </c>
      <c r="H14" s="27">
        <v>14</v>
      </c>
      <c r="I14" s="27">
        <f t="shared" si="1"/>
        <v>-14.2857142857143</v>
      </c>
      <c r="J14" s="27">
        <v>37.2</v>
      </c>
      <c r="K14" s="27">
        <v>13</v>
      </c>
      <c r="L14" s="27">
        <v>6</v>
      </c>
      <c r="M14" s="27">
        <v>1.3</v>
      </c>
      <c r="N14" s="27">
        <v>241.7</v>
      </c>
      <c r="O14" s="27">
        <v>42.9</v>
      </c>
    </row>
    <row r="15" s="4" customFormat="1" ht="13" customHeight="1" spans="1:15">
      <c r="A15" s="23">
        <v>10</v>
      </c>
      <c r="B15" s="28" t="s">
        <v>25</v>
      </c>
      <c r="C15" s="25">
        <v>9</v>
      </c>
      <c r="D15" s="26">
        <v>5</v>
      </c>
      <c r="E15" s="26">
        <v>2</v>
      </c>
      <c r="F15" s="27">
        <v>2</v>
      </c>
      <c r="G15" s="27">
        <v>7</v>
      </c>
      <c r="H15" s="27">
        <v>10</v>
      </c>
      <c r="I15" s="27">
        <f t="shared" si="1"/>
        <v>-30</v>
      </c>
      <c r="J15" s="27">
        <v>0.1</v>
      </c>
      <c r="K15" s="27">
        <v>-0.1</v>
      </c>
      <c r="L15" s="27">
        <v>0.1</v>
      </c>
      <c r="M15" s="27">
        <v>-0.1</v>
      </c>
      <c r="N15" s="27">
        <v>14.3</v>
      </c>
      <c r="O15" s="27">
        <v>-10</v>
      </c>
    </row>
    <row r="16" s="4" customFormat="1" ht="13" customHeight="1" spans="1:15">
      <c r="A16" s="23">
        <v>11</v>
      </c>
      <c r="B16" s="28" t="s">
        <v>26</v>
      </c>
      <c r="C16" s="25">
        <v>2</v>
      </c>
      <c r="D16" s="26">
        <v>0</v>
      </c>
      <c r="E16" s="26">
        <v>0</v>
      </c>
      <c r="F16" s="27">
        <v>0</v>
      </c>
      <c r="G16" s="27">
        <v>7</v>
      </c>
      <c r="H16" s="27">
        <v>0</v>
      </c>
      <c r="I16" s="27">
        <v>0</v>
      </c>
      <c r="J16" s="27">
        <v>-18.2</v>
      </c>
      <c r="K16" s="27">
        <v>0</v>
      </c>
      <c r="L16" s="27">
        <v>-3.6</v>
      </c>
      <c r="M16" s="27">
        <v>0</v>
      </c>
      <c r="N16" s="27">
        <v>-42.9</v>
      </c>
      <c r="O16" s="27">
        <v>0</v>
      </c>
    </row>
    <row r="17" s="4" customFormat="1" ht="13" customHeight="1" spans="1:15">
      <c r="A17" s="23">
        <v>12</v>
      </c>
      <c r="B17" s="24" t="s">
        <v>27</v>
      </c>
      <c r="C17" s="25">
        <v>0</v>
      </c>
      <c r="D17" s="26">
        <v>20</v>
      </c>
      <c r="E17" s="26">
        <v>20</v>
      </c>
      <c r="F17" s="27">
        <f>(D17-E17)/E17*100</f>
        <v>0</v>
      </c>
      <c r="G17" s="27">
        <v>7</v>
      </c>
      <c r="H17" s="27">
        <v>9</v>
      </c>
      <c r="I17" s="27">
        <f t="shared" si="1"/>
        <v>-22.2222222222222</v>
      </c>
      <c r="J17" s="27">
        <v>0</v>
      </c>
      <c r="K17" s="27">
        <v>0</v>
      </c>
      <c r="L17" s="27">
        <v>0</v>
      </c>
      <c r="M17" s="27">
        <v>0</v>
      </c>
      <c r="N17" s="27">
        <v>142.9</v>
      </c>
      <c r="O17" s="27">
        <v>88.9</v>
      </c>
    </row>
    <row r="18" s="4" customFormat="1" ht="13" customHeight="1" spans="1:15">
      <c r="A18" s="23">
        <v>13</v>
      </c>
      <c r="B18" s="24" t="s">
        <v>28</v>
      </c>
      <c r="C18" s="25">
        <v>236</v>
      </c>
      <c r="D18" s="26">
        <v>167</v>
      </c>
      <c r="E18" s="26">
        <v>96</v>
      </c>
      <c r="F18" s="27">
        <f t="shared" ref="F18:F23" si="2">(D18-E18)/E18*100</f>
        <v>73.9583333333333</v>
      </c>
      <c r="G18" s="27">
        <v>380</v>
      </c>
      <c r="H18" s="27">
        <v>418</v>
      </c>
      <c r="I18" s="27">
        <f t="shared" si="1"/>
        <v>-9.09090909090909</v>
      </c>
      <c r="J18" s="27">
        <v>-0.4</v>
      </c>
      <c r="K18" s="27">
        <v>-0.5</v>
      </c>
      <c r="L18" s="27">
        <v>-0.3</v>
      </c>
      <c r="M18" s="27">
        <v>-0.4</v>
      </c>
      <c r="N18" s="27">
        <v>-96.1</v>
      </c>
      <c r="O18" s="27">
        <v>-87.1</v>
      </c>
    </row>
    <row r="19" s="4" customFormat="1" ht="13" customHeight="1" spans="1:15">
      <c r="A19" s="23">
        <v>14</v>
      </c>
      <c r="B19" s="28" t="s">
        <v>29</v>
      </c>
      <c r="C19" s="25">
        <v>46</v>
      </c>
      <c r="D19" s="25">
        <v>0</v>
      </c>
      <c r="E19" s="26">
        <v>0</v>
      </c>
      <c r="F19" s="27">
        <v>0</v>
      </c>
      <c r="G19" s="27">
        <v>113</v>
      </c>
      <c r="H19" s="27">
        <v>80</v>
      </c>
      <c r="I19" s="27">
        <f t="shared" si="1"/>
        <v>41.25</v>
      </c>
      <c r="J19" s="27">
        <v>-0.2</v>
      </c>
      <c r="K19" s="27">
        <v>-0.1</v>
      </c>
      <c r="L19" s="27">
        <v>-0.1</v>
      </c>
      <c r="M19" s="27">
        <v>-0.1</v>
      </c>
      <c r="N19" s="27">
        <v>-91.2</v>
      </c>
      <c r="O19" s="27">
        <v>-70</v>
      </c>
    </row>
    <row r="20" s="4" customFormat="1" ht="13" customHeight="1" spans="1:15">
      <c r="A20" s="23">
        <v>15</v>
      </c>
      <c r="B20" s="24" t="s">
        <v>30</v>
      </c>
      <c r="C20" s="25">
        <v>123</v>
      </c>
      <c r="D20" s="27">
        <v>88</v>
      </c>
      <c r="E20" s="26">
        <v>94</v>
      </c>
      <c r="F20" s="27">
        <f t="shared" si="2"/>
        <v>-6.38297872340426</v>
      </c>
      <c r="G20" s="27">
        <v>147</v>
      </c>
      <c r="H20" s="27">
        <v>235</v>
      </c>
      <c r="I20" s="27">
        <f t="shared" si="1"/>
        <v>-37.4468085106383</v>
      </c>
      <c r="J20" s="27">
        <v>-0.5</v>
      </c>
      <c r="K20" s="27">
        <v>-0.6</v>
      </c>
      <c r="L20" s="27">
        <v>-0.3</v>
      </c>
      <c r="M20" s="27">
        <v>-0.4</v>
      </c>
      <c r="N20" s="27">
        <v>-100</v>
      </c>
      <c r="O20" s="27">
        <v>-88.5</v>
      </c>
    </row>
    <row r="21" s="4" customFormat="1" ht="13" customHeight="1" spans="1:15">
      <c r="A21" s="23">
        <v>16</v>
      </c>
      <c r="B21" s="24" t="s">
        <v>31</v>
      </c>
      <c r="C21" s="25">
        <v>123</v>
      </c>
      <c r="D21" s="26">
        <v>88</v>
      </c>
      <c r="E21" s="26">
        <v>94</v>
      </c>
      <c r="F21" s="27">
        <f t="shared" si="2"/>
        <v>-6.38297872340426</v>
      </c>
      <c r="G21" s="27">
        <v>147</v>
      </c>
      <c r="H21" s="27">
        <v>235</v>
      </c>
      <c r="I21" s="27">
        <f t="shared" si="1"/>
        <v>-37.4468085106383</v>
      </c>
      <c r="J21" s="27">
        <v>-0.5</v>
      </c>
      <c r="K21" s="27">
        <v>-0.7</v>
      </c>
      <c r="L21" s="27">
        <v>-0.3</v>
      </c>
      <c r="M21" s="27">
        <v>-0.4</v>
      </c>
      <c r="N21" s="27">
        <v>-100</v>
      </c>
      <c r="O21" s="27">
        <v>-88.5</v>
      </c>
    </row>
    <row r="22" s="4" customFormat="1" ht="13" customHeight="1" spans="1:15">
      <c r="A22" s="23">
        <v>17</v>
      </c>
      <c r="B22" s="24" t="s">
        <v>32</v>
      </c>
      <c r="C22" s="25">
        <v>0</v>
      </c>
      <c r="D22" s="26">
        <v>0</v>
      </c>
      <c r="E22" s="26">
        <v>0</v>
      </c>
      <c r="F22" s="27">
        <v>0</v>
      </c>
      <c r="G22" s="27">
        <v>0</v>
      </c>
      <c r="H22" s="27">
        <v>0</v>
      </c>
      <c r="I22" s="27">
        <v>0</v>
      </c>
      <c r="J22" s="27">
        <v>0</v>
      </c>
      <c r="K22" s="27">
        <v>0</v>
      </c>
      <c r="L22" s="27">
        <v>0</v>
      </c>
      <c r="M22" s="27">
        <v>0</v>
      </c>
      <c r="N22" s="27">
        <v>0</v>
      </c>
      <c r="O22" s="27">
        <v>0</v>
      </c>
    </row>
    <row r="23" s="4" customFormat="1" ht="13" customHeight="1" spans="1:15">
      <c r="A23" s="23">
        <v>18</v>
      </c>
      <c r="B23" s="24" t="s">
        <v>33</v>
      </c>
      <c r="C23" s="25">
        <v>6</v>
      </c>
      <c r="D23" s="26">
        <v>0</v>
      </c>
      <c r="E23" s="26">
        <v>0</v>
      </c>
      <c r="F23" s="27">
        <v>0</v>
      </c>
      <c r="G23" s="27">
        <v>71</v>
      </c>
      <c r="H23" s="27">
        <v>80</v>
      </c>
      <c r="I23" s="27">
        <f t="shared" si="1"/>
        <v>-11.25</v>
      </c>
      <c r="J23" s="27">
        <v>-0.5</v>
      </c>
      <c r="K23" s="27">
        <v>-0.5</v>
      </c>
      <c r="L23" s="27">
        <v>-0.5</v>
      </c>
      <c r="M23" s="27">
        <v>-0.5</v>
      </c>
      <c r="N23" s="27">
        <v>-100</v>
      </c>
      <c r="O23" s="27">
        <v>-100</v>
      </c>
    </row>
    <row r="24" s="4" customFormat="1" ht="13" customHeight="1" spans="1:15">
      <c r="A24" s="23">
        <v>19</v>
      </c>
      <c r="B24" s="24" t="s">
        <v>34</v>
      </c>
      <c r="C24" s="25">
        <v>13</v>
      </c>
      <c r="D24" s="26">
        <v>0</v>
      </c>
      <c r="E24" s="26">
        <v>0</v>
      </c>
      <c r="F24" s="27">
        <v>0</v>
      </c>
      <c r="G24" s="27">
        <v>10</v>
      </c>
      <c r="H24" s="27">
        <v>8</v>
      </c>
      <c r="I24" s="27">
        <f t="shared" si="1"/>
        <v>25</v>
      </c>
      <c r="J24" s="27">
        <v>-1.9</v>
      </c>
      <c r="K24" s="27">
        <v>-1.4</v>
      </c>
      <c r="L24" s="27">
        <v>-1.1</v>
      </c>
      <c r="M24" s="27">
        <v>-0.7</v>
      </c>
      <c r="N24" s="27">
        <v>-100</v>
      </c>
      <c r="O24" s="27">
        <v>-100</v>
      </c>
    </row>
    <row r="25" s="4" customFormat="1" ht="13" customHeight="1" spans="1:15">
      <c r="A25" s="23">
        <v>20</v>
      </c>
      <c r="B25" s="24" t="s">
        <v>35</v>
      </c>
      <c r="C25" s="25">
        <v>23</v>
      </c>
      <c r="D25" s="26">
        <v>57</v>
      </c>
      <c r="E25" s="26">
        <v>0</v>
      </c>
      <c r="F25" s="27">
        <v>0</v>
      </c>
      <c r="G25" s="27">
        <v>14</v>
      </c>
      <c r="H25" s="27">
        <v>14</v>
      </c>
      <c r="I25" s="27">
        <f t="shared" si="1"/>
        <v>0</v>
      </c>
      <c r="J25" s="27">
        <v>-0.3</v>
      </c>
      <c r="K25" s="27">
        <v>-0.2</v>
      </c>
      <c r="L25" s="27">
        <v>-0.1</v>
      </c>
      <c r="M25" s="27">
        <v>-0.4</v>
      </c>
      <c r="N25" s="27">
        <v>-100</v>
      </c>
      <c r="O25" s="27">
        <v>-78.6</v>
      </c>
    </row>
    <row r="26" s="4" customFormat="1" ht="13" customHeight="1" spans="1:15">
      <c r="A26" s="23">
        <v>21</v>
      </c>
      <c r="B26" s="28" t="s">
        <v>36</v>
      </c>
      <c r="C26" s="25">
        <v>2</v>
      </c>
      <c r="D26" s="29">
        <v>22</v>
      </c>
      <c r="E26" s="27">
        <v>2</v>
      </c>
      <c r="F26" s="27">
        <f>(D26-E26)/E26*100</f>
        <v>1000</v>
      </c>
      <c r="G26" s="27">
        <v>3</v>
      </c>
      <c r="H26" s="27">
        <v>1</v>
      </c>
      <c r="I26" s="27">
        <f t="shared" si="1"/>
        <v>200</v>
      </c>
      <c r="J26" s="27">
        <v>-3.5</v>
      </c>
      <c r="K26" s="27">
        <v>-1.1</v>
      </c>
      <c r="L26" s="27">
        <v>-2.9</v>
      </c>
      <c r="M26" s="27">
        <v>-1</v>
      </c>
      <c r="N26" s="27">
        <v>-100</v>
      </c>
      <c r="O26" s="27">
        <v>-100</v>
      </c>
    </row>
    <row r="27" s="4" customFormat="1" ht="13" customHeight="1" spans="1:15">
      <c r="A27" s="23">
        <v>22</v>
      </c>
      <c r="B27" s="28" t="s">
        <v>37</v>
      </c>
      <c r="C27" s="25">
        <v>9</v>
      </c>
      <c r="D27" s="26">
        <v>0</v>
      </c>
      <c r="E27" s="27">
        <v>0</v>
      </c>
      <c r="F27" s="27">
        <v>0</v>
      </c>
      <c r="G27" s="26">
        <v>10</v>
      </c>
      <c r="H27" s="27">
        <v>0</v>
      </c>
      <c r="I27" s="27">
        <v>0</v>
      </c>
      <c r="J27" s="27">
        <v>-0.8</v>
      </c>
      <c r="K27" s="27">
        <v>0</v>
      </c>
      <c r="L27" s="27">
        <v>-0.7</v>
      </c>
      <c r="M27" s="27">
        <v>0</v>
      </c>
      <c r="N27" s="27">
        <v>-100</v>
      </c>
      <c r="O27" s="27">
        <v>0</v>
      </c>
    </row>
    <row r="28" s="4" customFormat="1" ht="13" customHeight="1" spans="1:15">
      <c r="A28" s="23">
        <v>23</v>
      </c>
      <c r="B28" s="28" t="s">
        <v>38</v>
      </c>
      <c r="C28" s="25">
        <v>9</v>
      </c>
      <c r="D28" s="26">
        <v>0</v>
      </c>
      <c r="E28" s="26">
        <v>0</v>
      </c>
      <c r="F28" s="27">
        <v>0</v>
      </c>
      <c r="G28" s="27">
        <v>8</v>
      </c>
      <c r="H28" s="27">
        <v>0</v>
      </c>
      <c r="I28" s="27">
        <v>0</v>
      </c>
      <c r="J28" s="27">
        <v>-11.1</v>
      </c>
      <c r="K28" s="27">
        <v>0</v>
      </c>
      <c r="L28" s="27">
        <v>-10</v>
      </c>
      <c r="M28" s="27">
        <v>0</v>
      </c>
      <c r="N28" s="27">
        <v>-37.5</v>
      </c>
      <c r="O28" s="27">
        <v>0</v>
      </c>
    </row>
    <row r="29" s="4" customFormat="1" ht="13" customHeight="1" spans="1:15">
      <c r="A29" s="23">
        <v>24</v>
      </c>
      <c r="B29" s="28" t="s">
        <v>39</v>
      </c>
      <c r="C29" s="25">
        <v>5</v>
      </c>
      <c r="D29" s="26">
        <v>0</v>
      </c>
      <c r="E29" s="26">
        <v>0</v>
      </c>
      <c r="F29" s="27">
        <v>0</v>
      </c>
      <c r="G29" s="27">
        <v>4</v>
      </c>
      <c r="H29" s="27">
        <v>0</v>
      </c>
      <c r="I29" s="27">
        <v>0</v>
      </c>
      <c r="J29" s="27">
        <v>-133.3</v>
      </c>
      <c r="K29" s="27">
        <v>0</v>
      </c>
      <c r="L29" s="27">
        <v>-17</v>
      </c>
      <c r="M29" s="27">
        <v>0</v>
      </c>
      <c r="N29" s="27">
        <v>-100</v>
      </c>
      <c r="O29" s="27">
        <v>0</v>
      </c>
    </row>
    <row r="30" s="4" customFormat="1" ht="13" customHeight="1" spans="1:15">
      <c r="A30" s="23">
        <v>25</v>
      </c>
      <c r="B30" s="24" t="s">
        <v>40</v>
      </c>
      <c r="C30" s="25">
        <v>90</v>
      </c>
      <c r="D30" s="26">
        <v>2344</v>
      </c>
      <c r="E30" s="26">
        <v>1438</v>
      </c>
      <c r="F30" s="27">
        <f>(D30-E30)/E30*100</f>
        <v>63.0041724617524</v>
      </c>
      <c r="G30" s="26">
        <v>336</v>
      </c>
      <c r="H30" s="26">
        <v>400</v>
      </c>
      <c r="I30" s="27">
        <f t="shared" si="1"/>
        <v>-16</v>
      </c>
      <c r="J30" s="27">
        <v>-0.9</v>
      </c>
      <c r="K30" s="27">
        <v>0.1</v>
      </c>
      <c r="L30" s="27">
        <v>-0.3</v>
      </c>
      <c r="M30" s="27">
        <v>0.2</v>
      </c>
      <c r="N30" s="27">
        <v>-31.5</v>
      </c>
      <c r="O30" s="27">
        <v>3.5</v>
      </c>
    </row>
    <row r="31" s="4" customFormat="1" ht="13" customHeight="1" spans="1:15">
      <c r="A31" s="23">
        <v>26</v>
      </c>
      <c r="B31" s="28" t="s">
        <v>41</v>
      </c>
      <c r="C31" s="25">
        <v>26</v>
      </c>
      <c r="D31" s="26">
        <v>2038</v>
      </c>
      <c r="E31" s="26">
        <v>1144</v>
      </c>
      <c r="F31" s="27">
        <f>(D31-E31)/E31*100</f>
        <v>78.1468531468531</v>
      </c>
      <c r="G31" s="27">
        <v>107</v>
      </c>
      <c r="H31" s="27">
        <v>218</v>
      </c>
      <c r="I31" s="27">
        <f t="shared" si="1"/>
        <v>-50.9174311926605</v>
      </c>
      <c r="J31" s="27">
        <v>-1</v>
      </c>
      <c r="K31" s="27">
        <v>0.3</v>
      </c>
      <c r="L31" s="27">
        <v>-0.6</v>
      </c>
      <c r="M31" s="27">
        <v>0.4</v>
      </c>
      <c r="N31" s="27">
        <v>-92.5</v>
      </c>
      <c r="O31" s="27">
        <v>11.5</v>
      </c>
    </row>
    <row r="32" s="4" customFormat="1" ht="13" customHeight="1" spans="1:15">
      <c r="A32" s="23">
        <v>27</v>
      </c>
      <c r="B32" s="28" t="s">
        <v>42</v>
      </c>
      <c r="C32" s="25">
        <v>20</v>
      </c>
      <c r="D32" s="26">
        <v>46</v>
      </c>
      <c r="E32" s="26">
        <v>8</v>
      </c>
      <c r="F32" s="27">
        <f>(D32-E32)/E32*100</f>
        <v>475</v>
      </c>
      <c r="G32" s="27">
        <v>32</v>
      </c>
      <c r="H32" s="27">
        <v>29</v>
      </c>
      <c r="I32" s="27">
        <f t="shared" si="1"/>
        <v>10.3448275862069</v>
      </c>
      <c r="J32" s="27">
        <v>-1.1</v>
      </c>
      <c r="K32" s="27">
        <v>-0.2</v>
      </c>
      <c r="L32" s="27">
        <v>-0.3</v>
      </c>
      <c r="M32" s="27">
        <v>-0.1</v>
      </c>
      <c r="N32" s="27">
        <v>-34.4</v>
      </c>
      <c r="O32" s="27">
        <v>-13.8</v>
      </c>
    </row>
    <row r="33" s="4" customFormat="1" ht="13" customHeight="1" spans="1:15">
      <c r="A33" s="23">
        <v>28</v>
      </c>
      <c r="B33" s="28" t="s">
        <v>43</v>
      </c>
      <c r="C33" s="25">
        <v>0</v>
      </c>
      <c r="D33" s="26">
        <v>34</v>
      </c>
      <c r="E33" s="26">
        <v>0</v>
      </c>
      <c r="F33" s="27">
        <v>0</v>
      </c>
      <c r="G33" s="26">
        <v>0</v>
      </c>
      <c r="H33" s="26">
        <v>0</v>
      </c>
      <c r="I33" s="27">
        <v>0</v>
      </c>
      <c r="J33" s="27">
        <v>0</v>
      </c>
      <c r="K33" s="27">
        <v>0</v>
      </c>
      <c r="L33" s="27">
        <v>0</v>
      </c>
      <c r="M33" s="27">
        <v>0</v>
      </c>
      <c r="N33" s="27">
        <v>0</v>
      </c>
      <c r="O33" s="27">
        <v>0</v>
      </c>
    </row>
    <row r="34" s="4" customFormat="1" ht="13" customHeight="1" spans="1:15">
      <c r="A34" s="23">
        <v>29</v>
      </c>
      <c r="B34" s="28" t="s">
        <v>44</v>
      </c>
      <c r="C34" s="25">
        <v>20</v>
      </c>
      <c r="D34" s="26">
        <v>12</v>
      </c>
      <c r="E34" s="26">
        <v>8</v>
      </c>
      <c r="F34" s="27">
        <f>(D34-E34)/E34*100</f>
        <v>50</v>
      </c>
      <c r="G34" s="27">
        <v>32</v>
      </c>
      <c r="H34" s="27">
        <v>29</v>
      </c>
      <c r="I34" s="27">
        <f t="shared" si="1"/>
        <v>10.3448275862069</v>
      </c>
      <c r="J34" s="27">
        <v>-0.5</v>
      </c>
      <c r="K34" s="27">
        <v>-0.2</v>
      </c>
      <c r="L34" s="27">
        <v>-0.2</v>
      </c>
      <c r="M34" s="27">
        <v>-0.1</v>
      </c>
      <c r="N34" s="27">
        <v>-34.4</v>
      </c>
      <c r="O34" s="27">
        <v>-13.8</v>
      </c>
    </row>
    <row r="35" s="4" customFormat="1" ht="13" customHeight="1" spans="1:15">
      <c r="A35" s="23">
        <v>30</v>
      </c>
      <c r="B35" s="28" t="s">
        <v>45</v>
      </c>
      <c r="C35" s="25">
        <v>3</v>
      </c>
      <c r="D35" s="26">
        <v>122</v>
      </c>
      <c r="E35" s="26">
        <v>172</v>
      </c>
      <c r="F35" s="27">
        <f>(D35-E35)/E35*100</f>
        <v>-29.0697674418605</v>
      </c>
      <c r="G35" s="27">
        <v>5</v>
      </c>
      <c r="H35" s="27">
        <v>4</v>
      </c>
      <c r="I35" s="27">
        <f t="shared" si="1"/>
        <v>25</v>
      </c>
      <c r="J35" s="27">
        <v>-0.3</v>
      </c>
      <c r="K35" s="27">
        <v>-0.1</v>
      </c>
      <c r="L35" s="27">
        <v>-0.3</v>
      </c>
      <c r="M35" s="27">
        <v>-0.3</v>
      </c>
      <c r="N35" s="27">
        <v>-80</v>
      </c>
      <c r="O35" s="27">
        <v>-75</v>
      </c>
    </row>
    <row r="36" s="4" customFormat="1" ht="13" customHeight="1" spans="1:15">
      <c r="A36" s="23">
        <v>31</v>
      </c>
      <c r="B36" s="28" t="s">
        <v>46</v>
      </c>
      <c r="C36" s="25">
        <v>0</v>
      </c>
      <c r="D36" s="26">
        <v>114</v>
      </c>
      <c r="E36" s="26">
        <v>170</v>
      </c>
      <c r="F36" s="27">
        <f>(D36-E36)/E36*100</f>
        <v>-32.9411764705882</v>
      </c>
      <c r="G36" s="27">
        <v>3</v>
      </c>
      <c r="H36" s="27">
        <v>3</v>
      </c>
      <c r="I36" s="27">
        <f t="shared" si="1"/>
        <v>0</v>
      </c>
      <c r="J36" s="27">
        <v>-0.2</v>
      </c>
      <c r="K36" s="27">
        <v>-0.1</v>
      </c>
      <c r="L36" s="27">
        <v>-0.2</v>
      </c>
      <c r="M36" s="27">
        <v>-0.3</v>
      </c>
      <c r="N36" s="27">
        <v>-100</v>
      </c>
      <c r="O36" s="27">
        <v>-100</v>
      </c>
    </row>
    <row r="37" s="4" customFormat="1" ht="13" customHeight="1" spans="1:15">
      <c r="A37" s="23">
        <v>32</v>
      </c>
      <c r="B37" s="28" t="s">
        <v>47</v>
      </c>
      <c r="C37" s="25">
        <v>3</v>
      </c>
      <c r="D37" s="26">
        <v>8</v>
      </c>
      <c r="E37" s="26">
        <v>2</v>
      </c>
      <c r="F37" s="27">
        <f>(D37-E37)/E37*100</f>
        <v>300</v>
      </c>
      <c r="G37" s="27">
        <v>2</v>
      </c>
      <c r="H37" s="27">
        <v>1</v>
      </c>
      <c r="I37" s="27">
        <f t="shared" si="1"/>
        <v>100</v>
      </c>
      <c r="J37" s="27">
        <v>-25</v>
      </c>
      <c r="K37" s="27">
        <v>0</v>
      </c>
      <c r="L37" s="27">
        <v>-11.8</v>
      </c>
      <c r="M37" s="27">
        <v>0</v>
      </c>
      <c r="N37" s="27">
        <v>-50</v>
      </c>
      <c r="O37" s="27">
        <v>0</v>
      </c>
    </row>
    <row r="38" s="4" customFormat="1" ht="13" customHeight="1" spans="1:15">
      <c r="A38" s="23">
        <v>33</v>
      </c>
      <c r="B38" s="28" t="s">
        <v>48</v>
      </c>
      <c r="C38" s="25">
        <v>1</v>
      </c>
      <c r="D38" s="26">
        <v>0</v>
      </c>
      <c r="E38" s="26">
        <v>0</v>
      </c>
      <c r="F38" s="27">
        <v>0</v>
      </c>
      <c r="G38" s="27">
        <v>1</v>
      </c>
      <c r="H38" s="27">
        <v>1</v>
      </c>
      <c r="I38" s="27">
        <f t="shared" si="1"/>
        <v>0</v>
      </c>
      <c r="J38" s="27">
        <v>-1.9</v>
      </c>
      <c r="K38" s="27">
        <v>0</v>
      </c>
      <c r="L38" s="27">
        <v>6.8</v>
      </c>
      <c r="M38" s="27">
        <v>0</v>
      </c>
      <c r="N38" s="27">
        <v>800</v>
      </c>
      <c r="O38" s="27">
        <v>0</v>
      </c>
    </row>
    <row r="39" s="4" customFormat="1" ht="13" customHeight="1" spans="1:15">
      <c r="A39" s="23">
        <v>34</v>
      </c>
      <c r="B39" s="28" t="s">
        <v>49</v>
      </c>
      <c r="C39" s="25">
        <v>13</v>
      </c>
      <c r="D39" s="26">
        <v>70</v>
      </c>
      <c r="E39" s="26">
        <v>85</v>
      </c>
      <c r="F39" s="27">
        <f>(D39-E39)/E39*100</f>
        <v>-17.6470588235294</v>
      </c>
      <c r="G39" s="27">
        <v>94</v>
      </c>
      <c r="H39" s="27">
        <v>90</v>
      </c>
      <c r="I39" s="27">
        <f t="shared" si="1"/>
        <v>4.44444444444444</v>
      </c>
      <c r="J39" s="27">
        <v>0.3</v>
      </c>
      <c r="K39" s="27">
        <v>0</v>
      </c>
      <c r="L39" s="27">
        <v>0.1</v>
      </c>
      <c r="M39" s="27">
        <v>0</v>
      </c>
      <c r="N39" s="27">
        <v>1.1</v>
      </c>
      <c r="O39" s="27">
        <v>0</v>
      </c>
    </row>
    <row r="40" s="4" customFormat="1" ht="13" customHeight="1" spans="1:15">
      <c r="A40" s="23">
        <v>35</v>
      </c>
      <c r="B40" s="28" t="s">
        <v>50</v>
      </c>
      <c r="C40" s="25">
        <v>16</v>
      </c>
      <c r="D40" s="26">
        <v>2</v>
      </c>
      <c r="E40" s="26">
        <v>29</v>
      </c>
      <c r="F40" s="27">
        <f>(D40-E40)/E40*100</f>
        <v>-93.1034482758621</v>
      </c>
      <c r="G40" s="27">
        <v>32</v>
      </c>
      <c r="H40" s="27">
        <v>53</v>
      </c>
      <c r="I40" s="27">
        <f t="shared" si="1"/>
        <v>-39.622641509434</v>
      </c>
      <c r="J40" s="27">
        <v>1.1</v>
      </c>
      <c r="K40" s="27">
        <v>0.1</v>
      </c>
      <c r="L40" s="27">
        <v>0.4</v>
      </c>
      <c r="M40" s="27">
        <v>0.3</v>
      </c>
      <c r="N40" s="27">
        <v>28.1</v>
      </c>
      <c r="O40" s="27">
        <v>1.9</v>
      </c>
    </row>
    <row r="41" s="4" customFormat="1" ht="13" customHeight="1" spans="1:15">
      <c r="A41" s="23">
        <v>36</v>
      </c>
      <c r="B41" s="24" t="s">
        <v>51</v>
      </c>
      <c r="C41" s="25">
        <v>1</v>
      </c>
      <c r="D41" s="26">
        <v>0</v>
      </c>
      <c r="E41" s="26">
        <v>0</v>
      </c>
      <c r="F41" s="27">
        <v>0</v>
      </c>
      <c r="G41" s="27">
        <v>0</v>
      </c>
      <c r="H41" s="27">
        <v>0</v>
      </c>
      <c r="I41" s="27">
        <v>0</v>
      </c>
      <c r="J41" s="27">
        <v>0</v>
      </c>
      <c r="K41" s="27">
        <v>0</v>
      </c>
      <c r="L41" s="27">
        <v>0</v>
      </c>
      <c r="M41" s="27">
        <v>0</v>
      </c>
      <c r="N41" s="27">
        <v>0</v>
      </c>
      <c r="O41" s="27">
        <v>0</v>
      </c>
    </row>
    <row r="42" s="4" customFormat="1" ht="13" customHeight="1" spans="1:15">
      <c r="A42" s="23">
        <v>37</v>
      </c>
      <c r="B42" s="28" t="s">
        <v>52</v>
      </c>
      <c r="C42" s="25">
        <v>57</v>
      </c>
      <c r="D42" s="26">
        <v>240</v>
      </c>
      <c r="E42" s="26">
        <v>158</v>
      </c>
      <c r="F42" s="27">
        <f>(D42-E42)/E42*100</f>
        <v>51.8987341772152</v>
      </c>
      <c r="G42" s="27">
        <v>27</v>
      </c>
      <c r="H42" s="27">
        <v>35</v>
      </c>
      <c r="I42" s="27">
        <f t="shared" si="1"/>
        <v>-22.8571428571429</v>
      </c>
      <c r="J42" s="27">
        <v>1.1</v>
      </c>
      <c r="K42" s="27">
        <v>6.6</v>
      </c>
      <c r="L42" s="27">
        <v>0.6</v>
      </c>
      <c r="M42" s="27">
        <v>4.5</v>
      </c>
      <c r="N42" s="27">
        <v>66.7</v>
      </c>
      <c r="O42" s="27">
        <v>300</v>
      </c>
    </row>
    <row r="43" s="4" customFormat="1" ht="13" customHeight="1" spans="1:15">
      <c r="A43" s="23">
        <v>38</v>
      </c>
      <c r="B43" s="28" t="s">
        <v>53</v>
      </c>
      <c r="C43" s="25">
        <v>33</v>
      </c>
      <c r="D43" s="26">
        <v>0</v>
      </c>
      <c r="E43" s="26">
        <v>0</v>
      </c>
      <c r="F43" s="27">
        <v>0</v>
      </c>
      <c r="G43" s="27">
        <v>99</v>
      </c>
      <c r="H43" s="27">
        <v>12</v>
      </c>
      <c r="I43" s="27">
        <f t="shared" si="1"/>
        <v>725</v>
      </c>
      <c r="J43" s="27">
        <v>-0.4</v>
      </c>
      <c r="K43" s="27">
        <v>0</v>
      </c>
      <c r="L43" s="27">
        <v>-0.3</v>
      </c>
      <c r="M43" s="27">
        <v>0</v>
      </c>
      <c r="N43" s="27">
        <v>-100</v>
      </c>
      <c r="O43" s="27">
        <v>-100</v>
      </c>
    </row>
    <row r="44" s="4" customFormat="1" ht="13" customHeight="1" spans="1:15">
      <c r="A44" s="23">
        <v>39</v>
      </c>
      <c r="B44" s="28" t="s">
        <v>54</v>
      </c>
      <c r="C44" s="25">
        <v>27</v>
      </c>
      <c r="D44" s="26">
        <v>0</v>
      </c>
      <c r="E44" s="26">
        <v>0</v>
      </c>
      <c r="F44" s="27">
        <v>0</v>
      </c>
      <c r="G44" s="27">
        <v>35</v>
      </c>
      <c r="H44" s="27">
        <v>3</v>
      </c>
      <c r="I44" s="27">
        <f t="shared" si="1"/>
        <v>1066.66666666667</v>
      </c>
      <c r="J44" s="27">
        <v>-0.2</v>
      </c>
      <c r="K44" s="27">
        <v>0</v>
      </c>
      <c r="L44" s="27">
        <v>-0.1</v>
      </c>
      <c r="M44" s="27">
        <v>0</v>
      </c>
      <c r="N44" s="27">
        <v>-100</v>
      </c>
      <c r="O44" s="27">
        <v>-100</v>
      </c>
    </row>
    <row r="45" s="4" customFormat="1" ht="13" customHeight="1" spans="1:15">
      <c r="A45" s="23">
        <v>40</v>
      </c>
      <c r="B45" s="28" t="s">
        <v>55</v>
      </c>
      <c r="C45" s="25">
        <v>4</v>
      </c>
      <c r="D45" s="26">
        <v>0</v>
      </c>
      <c r="E45" s="26">
        <v>0</v>
      </c>
      <c r="F45" s="27">
        <v>0</v>
      </c>
      <c r="G45" s="27">
        <v>3</v>
      </c>
      <c r="H45" s="27">
        <v>1</v>
      </c>
      <c r="I45" s="27">
        <f t="shared" si="1"/>
        <v>200</v>
      </c>
      <c r="J45" s="26">
        <v>-100</v>
      </c>
      <c r="K45" s="26">
        <v>15.4</v>
      </c>
      <c r="L45" s="26">
        <v>-18.8</v>
      </c>
      <c r="M45" s="26">
        <v>0</v>
      </c>
      <c r="N45" s="26">
        <v>-100</v>
      </c>
      <c r="O45" s="26">
        <v>-100</v>
      </c>
    </row>
    <row r="46" s="4" customFormat="1" ht="13" customHeight="1" spans="1:15">
      <c r="A46" s="23">
        <v>41</v>
      </c>
      <c r="B46" s="28" t="s">
        <v>56</v>
      </c>
      <c r="C46" s="25">
        <v>2</v>
      </c>
      <c r="D46" s="26">
        <v>0</v>
      </c>
      <c r="E46" s="26">
        <v>0</v>
      </c>
      <c r="F46" s="27">
        <v>0</v>
      </c>
      <c r="G46" s="27">
        <v>61</v>
      </c>
      <c r="H46" s="27">
        <v>8</v>
      </c>
      <c r="I46" s="27">
        <f t="shared" si="1"/>
        <v>662.5</v>
      </c>
      <c r="J46" s="26">
        <v>-0.2</v>
      </c>
      <c r="K46" s="26">
        <v>0</v>
      </c>
      <c r="L46" s="26">
        <v>-0.2</v>
      </c>
      <c r="M46" s="26">
        <v>0</v>
      </c>
      <c r="N46" s="26">
        <v>-100</v>
      </c>
      <c r="O46" s="26">
        <v>-100</v>
      </c>
    </row>
    <row r="47" s="4" customFormat="1" ht="13" customHeight="1" spans="1:15">
      <c r="A47" s="23">
        <v>42</v>
      </c>
      <c r="B47" s="28" t="s">
        <v>57</v>
      </c>
      <c r="C47" s="25">
        <v>9</v>
      </c>
      <c r="D47" s="26">
        <v>0</v>
      </c>
      <c r="E47" s="26">
        <v>0</v>
      </c>
      <c r="F47" s="27">
        <v>0</v>
      </c>
      <c r="G47" s="27">
        <v>29</v>
      </c>
      <c r="H47" s="27">
        <v>0</v>
      </c>
      <c r="I47" s="27">
        <v>0</v>
      </c>
      <c r="J47" s="26">
        <v>-10.7</v>
      </c>
      <c r="K47" s="26">
        <v>0</v>
      </c>
      <c r="L47" s="26">
        <v>-9.9</v>
      </c>
      <c r="M47" s="26">
        <v>0</v>
      </c>
      <c r="N47" s="26">
        <v>-100</v>
      </c>
      <c r="O47" s="26">
        <v>0</v>
      </c>
    </row>
    <row r="48" s="4" customFormat="1" ht="13" customHeight="1" spans="1:15">
      <c r="A48" s="23">
        <v>43</v>
      </c>
      <c r="B48" s="28" t="s">
        <v>58</v>
      </c>
      <c r="C48" s="25">
        <v>8</v>
      </c>
      <c r="D48" s="26">
        <v>0</v>
      </c>
      <c r="E48" s="26">
        <v>0</v>
      </c>
      <c r="F48" s="27">
        <v>0</v>
      </c>
      <c r="G48" s="27">
        <v>19</v>
      </c>
      <c r="H48" s="27">
        <v>0</v>
      </c>
      <c r="I48" s="27">
        <v>0</v>
      </c>
      <c r="J48" s="26">
        <v>-6.8</v>
      </c>
      <c r="K48" s="26">
        <v>0</v>
      </c>
      <c r="L48" s="26">
        <v>-5.6</v>
      </c>
      <c r="M48" s="26">
        <v>0</v>
      </c>
      <c r="N48" s="26">
        <v>-100</v>
      </c>
      <c r="O48" s="26">
        <v>0</v>
      </c>
    </row>
    <row r="49" s="4" customFormat="1" ht="13" customHeight="1" spans="1:15">
      <c r="A49" s="23">
        <v>44</v>
      </c>
      <c r="B49" s="28" t="s">
        <v>59</v>
      </c>
      <c r="C49" s="25">
        <v>1</v>
      </c>
      <c r="D49" s="26">
        <v>0</v>
      </c>
      <c r="E49" s="26">
        <v>0</v>
      </c>
      <c r="F49" s="27">
        <v>0</v>
      </c>
      <c r="G49" s="27">
        <v>10</v>
      </c>
      <c r="H49" s="27">
        <v>0</v>
      </c>
      <c r="I49" s="27">
        <v>0</v>
      </c>
      <c r="J49" s="26">
        <v>-23.5</v>
      </c>
      <c r="K49" s="26">
        <v>0</v>
      </c>
      <c r="L49" s="26">
        <v>-22</v>
      </c>
      <c r="M49" s="26">
        <v>0</v>
      </c>
      <c r="N49" s="26">
        <v>-100</v>
      </c>
      <c r="O49" s="26">
        <v>0</v>
      </c>
    </row>
    <row r="50" s="4" customFormat="1" ht="13" customHeight="1" spans="1:15">
      <c r="A50" s="23">
        <v>45</v>
      </c>
      <c r="B50" s="28" t="s">
        <v>60</v>
      </c>
      <c r="C50" s="25">
        <v>111</v>
      </c>
      <c r="D50" s="26">
        <v>59</v>
      </c>
      <c r="E50" s="26">
        <v>0</v>
      </c>
      <c r="F50" s="27">
        <v>0</v>
      </c>
      <c r="G50" s="27">
        <v>65</v>
      </c>
      <c r="H50" s="27">
        <v>0</v>
      </c>
      <c r="I50" s="27">
        <v>0</v>
      </c>
      <c r="J50" s="26">
        <v>-17.9</v>
      </c>
      <c r="K50" s="26">
        <v>0</v>
      </c>
      <c r="L50" s="26">
        <v>-16</v>
      </c>
      <c r="M50" s="26">
        <v>0</v>
      </c>
      <c r="N50" s="26">
        <v>-75.4</v>
      </c>
      <c r="O50" s="26">
        <v>0</v>
      </c>
    </row>
    <row r="51" s="4" customFormat="1" ht="13" customHeight="1" spans="1:15">
      <c r="A51" s="23">
        <v>46</v>
      </c>
      <c r="B51" s="30" t="s">
        <v>73</v>
      </c>
      <c r="C51" s="25">
        <f>C6+C30+C41+C42+C43+C47+C50</f>
        <v>859</v>
      </c>
      <c r="D51" s="25">
        <f>D6+D30+D41+D42+D43+D47+D50</f>
        <v>5476</v>
      </c>
      <c r="E51" s="25">
        <f>E6+E30+E41+E42+E43+E47+E50</f>
        <v>4614</v>
      </c>
      <c r="F51" s="27">
        <f>(D51-E51)/E51*100</f>
        <v>18.6822713480711</v>
      </c>
      <c r="G51" s="25">
        <f>G6+G30+G41+G42+G43+G47+G50</f>
        <v>4037</v>
      </c>
      <c r="H51" s="25">
        <f>H6+H30+H41+H42+H43+H47+H50</f>
        <v>3890</v>
      </c>
      <c r="I51" s="27">
        <f>(G51-H51)/H51*100</f>
        <v>3.77892030848329</v>
      </c>
      <c r="J51" s="26">
        <v>0.1</v>
      </c>
      <c r="K51" s="26">
        <v>0</v>
      </c>
      <c r="L51" s="26">
        <v>0.1</v>
      </c>
      <c r="M51" s="26">
        <v>0</v>
      </c>
      <c r="N51" s="26">
        <v>18.4</v>
      </c>
      <c r="O51" s="26">
        <v>5.2</v>
      </c>
    </row>
    <row r="52" ht="40" customHeight="1" spans="1:15">
      <c r="A52" s="31" t="s">
        <v>74</v>
      </c>
      <c r="B52" s="31"/>
      <c r="C52" s="31"/>
      <c r="D52" s="31"/>
      <c r="E52" s="31"/>
      <c r="F52" s="31"/>
      <c r="G52" s="31"/>
      <c r="H52" s="31"/>
      <c r="I52" s="31"/>
      <c r="J52" s="31"/>
      <c r="K52" s="31"/>
      <c r="L52" s="31"/>
      <c r="M52" s="31"/>
      <c r="N52" s="31"/>
      <c r="O52" s="31"/>
    </row>
    <row r="53" customHeight="1" spans="7:15">
      <c r="G53" s="32"/>
      <c r="H53" s="32"/>
      <c r="I53" s="40"/>
      <c r="J53" s="41"/>
      <c r="K53" s="41"/>
      <c r="L53" s="41"/>
      <c r="M53" s="41"/>
      <c r="N53" s="41"/>
      <c r="O53" s="41"/>
    </row>
    <row r="54" customHeight="1" spans="7:15">
      <c r="G54" s="32"/>
      <c r="H54" s="32"/>
      <c r="I54" s="40"/>
      <c r="J54" s="41"/>
      <c r="K54" s="41"/>
      <c r="L54" s="41"/>
      <c r="M54" s="41"/>
      <c r="N54" s="41"/>
      <c r="O54" s="41"/>
    </row>
    <row r="55" customHeight="1" spans="7:15">
      <c r="G55" s="32"/>
      <c r="H55" s="32"/>
      <c r="I55" s="40"/>
      <c r="J55" s="41"/>
      <c r="K55" s="41"/>
      <c r="L55" s="41"/>
      <c r="M55" s="41"/>
      <c r="N55" s="41"/>
      <c r="O55" s="41"/>
    </row>
    <row r="56" customHeight="1" spans="7:15">
      <c r="G56" s="32"/>
      <c r="H56" s="32"/>
      <c r="I56" s="40"/>
      <c r="J56" s="41"/>
      <c r="K56" s="41"/>
      <c r="L56" s="41"/>
      <c r="M56" s="41"/>
      <c r="N56" s="41"/>
      <c r="O56" s="41"/>
    </row>
    <row r="57" customHeight="1" spans="7:15">
      <c r="G57" s="32"/>
      <c r="H57" s="32"/>
      <c r="I57" s="40"/>
      <c r="J57" s="41"/>
      <c r="K57" s="41"/>
      <c r="L57" s="41"/>
      <c r="M57" s="41"/>
      <c r="N57" s="41"/>
      <c r="O57" s="41"/>
    </row>
    <row r="58" customHeight="1" spans="7:15">
      <c r="G58" s="32"/>
      <c r="H58" s="32"/>
      <c r="I58" s="40"/>
      <c r="J58" s="41"/>
      <c r="K58" s="41"/>
      <c r="L58" s="41"/>
      <c r="M58" s="41"/>
      <c r="N58" s="41"/>
      <c r="O58" s="41"/>
    </row>
    <row r="59" customHeight="1" spans="7:15">
      <c r="G59" s="32"/>
      <c r="H59" s="32"/>
      <c r="I59" s="40"/>
      <c r="J59" s="41"/>
      <c r="K59" s="41"/>
      <c r="L59" s="41"/>
      <c r="M59" s="41"/>
      <c r="N59" s="41"/>
      <c r="O59" s="41"/>
    </row>
    <row r="60" customHeight="1" spans="7:15">
      <c r="G60" s="32"/>
      <c r="H60" s="32"/>
      <c r="I60" s="40"/>
      <c r="J60" s="41"/>
      <c r="K60" s="41"/>
      <c r="L60" s="41"/>
      <c r="M60" s="41"/>
      <c r="N60" s="41"/>
      <c r="O60" s="41"/>
    </row>
    <row r="61" customHeight="1" spans="7:15">
      <c r="G61" s="32"/>
      <c r="H61" s="32"/>
      <c r="I61" s="40"/>
      <c r="J61" s="41"/>
      <c r="K61" s="41"/>
      <c r="L61" s="41"/>
      <c r="M61" s="41"/>
      <c r="N61" s="41"/>
      <c r="O61" s="41"/>
    </row>
    <row r="62" customHeight="1" spans="7:15">
      <c r="G62" s="32"/>
      <c r="H62" s="32"/>
      <c r="I62" s="40"/>
      <c r="J62" s="41"/>
      <c r="K62" s="41"/>
      <c r="L62" s="41"/>
      <c r="M62" s="41"/>
      <c r="N62" s="41"/>
      <c r="O62" s="41"/>
    </row>
    <row r="63" customHeight="1" spans="7:15">
      <c r="G63" s="32"/>
      <c r="H63" s="32"/>
      <c r="I63" s="40"/>
      <c r="J63" s="41"/>
      <c r="K63" s="41"/>
      <c r="L63" s="41"/>
      <c r="M63" s="41"/>
      <c r="N63" s="41"/>
      <c r="O63" s="41"/>
    </row>
    <row r="64" customHeight="1" spans="7:15">
      <c r="G64" s="32"/>
      <c r="H64" s="32"/>
      <c r="I64" s="40"/>
      <c r="J64" s="41"/>
      <c r="K64" s="41"/>
      <c r="L64" s="41"/>
      <c r="M64" s="41"/>
      <c r="N64" s="41"/>
      <c r="O64" s="41"/>
    </row>
    <row r="65" customHeight="1" spans="7:15">
      <c r="G65" s="32"/>
      <c r="H65" s="32"/>
      <c r="I65" s="40"/>
      <c r="J65" s="41"/>
      <c r="K65" s="41"/>
      <c r="L65" s="41"/>
      <c r="M65" s="41"/>
      <c r="N65" s="41"/>
      <c r="O65" s="41"/>
    </row>
    <row r="66" customHeight="1" spans="7:15">
      <c r="G66" s="32"/>
      <c r="H66" s="32"/>
      <c r="I66" s="40"/>
      <c r="J66" s="41"/>
      <c r="K66" s="41"/>
      <c r="L66" s="41"/>
      <c r="M66" s="41"/>
      <c r="N66" s="41"/>
      <c r="O66" s="41"/>
    </row>
    <row r="67" customHeight="1" spans="7:15">
      <c r="G67" s="32"/>
      <c r="H67" s="32"/>
      <c r="I67" s="40"/>
      <c r="J67" s="41"/>
      <c r="K67" s="41"/>
      <c r="L67" s="41"/>
      <c r="M67" s="41"/>
      <c r="N67" s="41"/>
      <c r="O67" s="41"/>
    </row>
    <row r="68" customHeight="1" spans="7:15">
      <c r="G68" s="32"/>
      <c r="H68" s="32"/>
      <c r="I68" s="40"/>
      <c r="J68" s="41"/>
      <c r="K68" s="41"/>
      <c r="L68" s="41"/>
      <c r="M68" s="41"/>
      <c r="N68" s="41"/>
      <c r="O68" s="41"/>
    </row>
    <row r="69" customHeight="1" spans="7:15">
      <c r="G69" s="32"/>
      <c r="H69" s="32"/>
      <c r="I69" s="40"/>
      <c r="J69" s="41"/>
      <c r="K69" s="41"/>
      <c r="L69" s="41"/>
      <c r="M69" s="41"/>
      <c r="N69" s="41"/>
      <c r="O69" s="41"/>
    </row>
    <row r="70" customHeight="1" spans="7:15">
      <c r="G70" s="32"/>
      <c r="H70" s="32"/>
      <c r="I70" s="40"/>
      <c r="J70" s="41"/>
      <c r="K70" s="41"/>
      <c r="L70" s="41"/>
      <c r="M70" s="41"/>
      <c r="N70" s="41"/>
      <c r="O70" s="41"/>
    </row>
    <row r="71" customHeight="1" spans="7:15">
      <c r="G71" s="32"/>
      <c r="H71" s="32"/>
      <c r="I71" s="40"/>
      <c r="J71" s="41"/>
      <c r="K71" s="41"/>
      <c r="L71" s="41"/>
      <c r="M71" s="41"/>
      <c r="N71" s="41"/>
      <c r="O71" s="41"/>
    </row>
  </sheetData>
  <mergeCells count="11">
    <mergeCell ref="A2:O2"/>
    <mergeCell ref="A3:O3"/>
    <mergeCell ref="D4:F4"/>
    <mergeCell ref="G4:I4"/>
    <mergeCell ref="J4:K4"/>
    <mergeCell ref="L4:M4"/>
    <mergeCell ref="N4:O4"/>
    <mergeCell ref="A52:O52"/>
    <mergeCell ref="A4:A5"/>
    <mergeCell ref="B4:B5"/>
    <mergeCell ref="C4:C5"/>
  </mergeCells>
  <pageMargins left="0.829861111111111" right="0.0791666666666667" top="0.55" bottom="0" header="0.359027777777778" footer="0.16875"/>
  <pageSetup paperSize="8" orientation="landscape" horizontalDpi="6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表一</vt:lpstr>
      <vt:lpstr>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沙漠雄鹰</cp:lastModifiedBy>
  <dcterms:created xsi:type="dcterms:W3CDTF">1996-12-17T01:32:00Z</dcterms:created>
  <cp:lastPrinted>2018-07-16T07:38:00Z</cp:lastPrinted>
  <dcterms:modified xsi:type="dcterms:W3CDTF">2022-02-18T02:12:56Z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KSORubyTemplateID">
    <vt:lpwstr>14</vt:lpwstr>
  </property>
</Properties>
</file>