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525" windowHeight="12090"/>
  </bookViews>
  <sheets>
    <sheet name="表一" sheetId="2" r:id="rId1"/>
  </sheets>
  <definedNames>
    <definedName name="_xlnm._FilterDatabase" localSheetId="0" hidden="1">表一!$A$4:$AA$43</definedName>
  </definedNames>
  <calcPr calcId="144525" concurrentCalc="0"/>
</workbook>
</file>

<file path=xl/sharedStrings.xml><?xml version="1.0" encoding="utf-8"?>
<sst xmlns="http://schemas.openxmlformats.org/spreadsheetml/2006/main" count="75" uniqueCount="54">
  <si>
    <t>附件2</t>
  </si>
  <si>
    <r>
      <rPr>
        <sz val="18"/>
        <rFont val="方正小标宋_GBK"/>
        <charset val="134"/>
      </rPr>
      <t>中卫市属国有企业</t>
    </r>
    <r>
      <rPr>
        <sz val="18"/>
        <rFont val="Times New Roman"/>
        <charset val="134"/>
      </rPr>
      <t>2021</t>
    </r>
    <r>
      <rPr>
        <sz val="18"/>
        <rFont val="方正小标宋_GBK"/>
        <charset val="134"/>
      </rPr>
      <t>年9月份主要经营指标情况表（二）</t>
    </r>
    <r>
      <rPr>
        <sz val="18"/>
        <rFont val="Times New Roman"/>
        <charset val="134"/>
      </rPr>
      <t xml:space="preserve">     </t>
    </r>
  </si>
  <si>
    <t xml:space="preserve">  制表：中卫市人民政府国有资产监督管理委员会                                                                                                      单位：万元</t>
  </si>
  <si>
    <t>序号</t>
  </si>
  <si>
    <t>企业名称</t>
  </si>
  <si>
    <t>资产总额</t>
  </si>
  <si>
    <t>净资产</t>
  </si>
  <si>
    <t>营业收入</t>
  </si>
  <si>
    <t>利润总额</t>
  </si>
  <si>
    <t>净利润</t>
  </si>
  <si>
    <t>归属母公司净利润</t>
  </si>
  <si>
    <t>已交税费</t>
  </si>
  <si>
    <t>增加值</t>
  </si>
  <si>
    <t>本年数</t>
  </si>
  <si>
    <t>上年数</t>
  </si>
  <si>
    <t>增减%</t>
  </si>
  <si>
    <r>
      <rPr>
        <b/>
        <sz val="8"/>
        <rFont val="Times New Roman"/>
        <charset val="0"/>
      </rPr>
      <t xml:space="preserve"> </t>
    </r>
    <r>
      <rPr>
        <b/>
        <sz val="8"/>
        <rFont val="宋体"/>
        <charset val="134"/>
      </rPr>
      <t>一、中卫市建设投资有限责任公司</t>
    </r>
  </si>
  <si>
    <t xml:space="preserve">  中卫市建设投资有限责任公司（本部）</t>
  </si>
  <si>
    <r>
      <rPr>
        <b/>
        <sz val="8"/>
        <rFont val="Times New Roman"/>
        <charset val="0"/>
      </rPr>
      <t xml:space="preserve"> 1</t>
    </r>
    <r>
      <rPr>
        <b/>
        <sz val="8"/>
        <rFont val="宋体"/>
        <charset val="134"/>
      </rPr>
      <t>、</t>
    </r>
    <r>
      <rPr>
        <b/>
        <sz val="8"/>
        <rFont val="Times New Roman"/>
        <charset val="0"/>
      </rPr>
      <t xml:space="preserve"> </t>
    </r>
    <r>
      <rPr>
        <b/>
        <sz val="8"/>
        <rFont val="宋体"/>
        <charset val="134"/>
      </rPr>
      <t>中卫市应理城乡市政产业（集团）公司</t>
    </r>
    <r>
      <rPr>
        <b/>
        <sz val="8"/>
        <rFont val="Times New Roman"/>
        <charset val="0"/>
      </rPr>
      <t>(</t>
    </r>
    <r>
      <rPr>
        <b/>
        <sz val="8"/>
        <rFont val="宋体"/>
        <charset val="134"/>
      </rPr>
      <t>合并汇总</t>
    </r>
    <r>
      <rPr>
        <b/>
        <sz val="8"/>
        <rFont val="Times New Roman"/>
        <charset val="0"/>
      </rPr>
      <t>)</t>
    </r>
  </si>
  <si>
    <r>
      <rPr>
        <b/>
        <sz val="8"/>
        <rFont val="Times New Roman"/>
        <charset val="0"/>
      </rPr>
      <t xml:space="preserve"> </t>
    </r>
    <r>
      <rPr>
        <b/>
        <sz val="8"/>
        <rFont val="宋体"/>
        <charset val="134"/>
      </rPr>
      <t>其中：中卫市应理城乡市政产业（集团）公司</t>
    </r>
    <r>
      <rPr>
        <b/>
        <sz val="8"/>
        <rFont val="Times New Roman"/>
        <charset val="0"/>
      </rPr>
      <t>(</t>
    </r>
    <r>
      <rPr>
        <b/>
        <sz val="8"/>
        <rFont val="宋体"/>
        <charset val="134"/>
      </rPr>
      <t>本部）</t>
    </r>
  </si>
  <si>
    <r>
      <rPr>
        <b/>
        <sz val="8"/>
        <rFont val="Times New Roman"/>
        <charset val="0"/>
      </rPr>
      <t xml:space="preserve">         </t>
    </r>
    <r>
      <rPr>
        <b/>
        <sz val="8"/>
        <rFont val="宋体"/>
        <charset val="134"/>
      </rPr>
      <t>中卫市国安押运守护服务有限公司</t>
    </r>
  </si>
  <si>
    <r>
      <rPr>
        <b/>
        <sz val="8"/>
        <rFont val="Times New Roman"/>
        <charset val="0"/>
      </rPr>
      <t xml:space="preserve">       </t>
    </r>
    <r>
      <rPr>
        <b/>
        <sz val="8"/>
        <rFont val="宋体"/>
        <charset val="134"/>
      </rPr>
      <t>中卫市泰和热力有限公司</t>
    </r>
  </si>
  <si>
    <r>
      <rPr>
        <b/>
        <sz val="8"/>
        <rFont val="Times New Roman"/>
        <charset val="0"/>
      </rPr>
      <t xml:space="preserve">       </t>
    </r>
    <r>
      <rPr>
        <b/>
        <sz val="8"/>
        <rFont val="宋体"/>
        <charset val="134"/>
      </rPr>
      <t>中卫市新洁垃圾处理有限公司</t>
    </r>
  </si>
  <si>
    <r>
      <rPr>
        <b/>
        <sz val="8"/>
        <rFont val="Times New Roman"/>
        <charset val="0"/>
      </rPr>
      <t xml:space="preserve">        </t>
    </r>
    <r>
      <rPr>
        <b/>
        <sz val="8"/>
        <rFont val="宋体"/>
        <charset val="134"/>
      </rPr>
      <t>中卫市正捷商贸有限公司</t>
    </r>
  </si>
  <si>
    <r>
      <rPr>
        <b/>
        <sz val="8"/>
        <rFont val="Times New Roman"/>
        <charset val="0"/>
      </rPr>
      <t xml:space="preserve">        </t>
    </r>
    <r>
      <rPr>
        <b/>
        <sz val="8"/>
        <rFont val="宋体"/>
        <charset val="134"/>
      </rPr>
      <t>中卫市启源房地产开发有限公司</t>
    </r>
  </si>
  <si>
    <r>
      <rPr>
        <b/>
        <sz val="8"/>
        <rFont val="Times New Roman"/>
        <charset val="0"/>
      </rPr>
      <t xml:space="preserve">        </t>
    </r>
    <r>
      <rPr>
        <b/>
        <sz val="8"/>
        <rFont val="宋体"/>
        <charset val="134"/>
      </rPr>
      <t>中卫市启源物业服务有限公司</t>
    </r>
  </si>
  <si>
    <t xml:space="preserve">   中卫市恒基泰质量检测有限公司</t>
  </si>
  <si>
    <t xml:space="preserve">   中卫市房地产测绘中心公司</t>
  </si>
  <si>
    <r>
      <rPr>
        <b/>
        <sz val="8"/>
        <rFont val="Times New Roman"/>
        <charset val="0"/>
      </rPr>
      <t xml:space="preserve"> 2</t>
    </r>
    <r>
      <rPr>
        <b/>
        <sz val="8"/>
        <rFont val="宋体"/>
        <charset val="134"/>
      </rPr>
      <t>、中卫市国有资本运营有限公司</t>
    </r>
    <r>
      <rPr>
        <b/>
        <sz val="8"/>
        <rFont val="Times New Roman"/>
        <charset val="0"/>
      </rPr>
      <t xml:space="preserve"> </t>
    </r>
    <r>
      <rPr>
        <b/>
        <sz val="8"/>
        <rFont val="宋体"/>
        <charset val="134"/>
      </rPr>
      <t>（汇总）</t>
    </r>
  </si>
  <si>
    <r>
      <rPr>
        <b/>
        <sz val="8"/>
        <rFont val="Times New Roman"/>
        <charset val="0"/>
      </rPr>
      <t xml:space="preserve">     </t>
    </r>
    <r>
      <rPr>
        <b/>
        <sz val="8"/>
        <rFont val="宋体"/>
        <charset val="134"/>
      </rPr>
      <t>中卫市国有资本运营有限公司</t>
    </r>
    <r>
      <rPr>
        <b/>
        <sz val="8"/>
        <rFont val="Times New Roman"/>
        <charset val="0"/>
      </rPr>
      <t xml:space="preserve"> </t>
    </r>
    <r>
      <rPr>
        <b/>
        <sz val="8"/>
        <rFont val="宋体"/>
        <charset val="134"/>
      </rPr>
      <t>（本部）</t>
    </r>
  </si>
  <si>
    <r>
      <rPr>
        <b/>
        <sz val="8"/>
        <rFont val="Times New Roman"/>
        <charset val="0"/>
      </rPr>
      <t xml:space="preserve">      </t>
    </r>
    <r>
      <rPr>
        <b/>
        <sz val="8"/>
        <rFont val="宋体"/>
        <charset val="134"/>
      </rPr>
      <t>中卫市净美环卫绿化有限公司</t>
    </r>
  </si>
  <si>
    <r>
      <rPr>
        <b/>
        <sz val="8"/>
        <rFont val="Times New Roman"/>
        <charset val="0"/>
      </rPr>
      <t xml:space="preserve">  3</t>
    </r>
    <r>
      <rPr>
        <b/>
        <sz val="8"/>
        <rFont val="宋体"/>
        <charset val="134"/>
      </rPr>
      <t>、宁夏沙坡头旅游产业集团有限责任公司（合并汇总）</t>
    </r>
  </si>
  <si>
    <t>其中：宁夏沙坡头旅游产业集团有限责任公司（本部）</t>
  </si>
  <si>
    <r>
      <rPr>
        <b/>
        <sz val="8"/>
        <rFont val="Times New Roman"/>
        <charset val="0"/>
      </rPr>
      <t xml:space="preserve">        </t>
    </r>
    <r>
      <rPr>
        <b/>
        <sz val="8"/>
        <rFont val="宋体"/>
        <charset val="134"/>
      </rPr>
      <t>中卫市腾格里金沙岛旅游区有限公司（合并汇总）</t>
    </r>
  </si>
  <si>
    <r>
      <rPr>
        <b/>
        <sz val="8"/>
        <rFont val="Times New Roman"/>
        <charset val="0"/>
      </rPr>
      <t xml:space="preserve">          </t>
    </r>
    <r>
      <rPr>
        <b/>
        <sz val="8"/>
        <rFont val="宋体"/>
        <charset val="134"/>
      </rPr>
      <t>中卫市腾格里金沙岛旅游区有限公司（本部）</t>
    </r>
  </si>
  <si>
    <r>
      <rPr>
        <b/>
        <sz val="8"/>
        <rFont val="Times New Roman"/>
        <charset val="0"/>
      </rPr>
      <t xml:space="preserve">          </t>
    </r>
    <r>
      <rPr>
        <b/>
        <sz val="8"/>
        <rFont val="宋体"/>
        <charset val="134"/>
      </rPr>
      <t>中卫市腾格里渔业有限公司</t>
    </r>
  </si>
  <si>
    <r>
      <rPr>
        <b/>
        <sz val="8"/>
        <rFont val="Times New Roman"/>
        <charset val="0"/>
      </rPr>
      <t xml:space="preserve">       </t>
    </r>
    <r>
      <rPr>
        <b/>
        <sz val="8"/>
        <rFont val="宋体"/>
        <charset val="134"/>
      </rPr>
      <t>宁夏中卫秀水大酒店（有限责任公司）</t>
    </r>
  </si>
  <si>
    <r>
      <rPr>
        <b/>
        <sz val="8"/>
        <rFont val="Times New Roman"/>
        <charset val="0"/>
      </rPr>
      <t xml:space="preserve">       </t>
    </r>
    <r>
      <rPr>
        <b/>
        <sz val="8"/>
        <rFont val="宋体"/>
        <charset val="134"/>
      </rPr>
      <t>宁夏中卫南北长滩旅游区景区有限公司</t>
    </r>
  </si>
  <si>
    <r>
      <rPr>
        <b/>
        <sz val="8"/>
        <rFont val="Times New Roman"/>
        <charset val="0"/>
      </rPr>
      <t xml:space="preserve">       </t>
    </r>
    <r>
      <rPr>
        <b/>
        <sz val="8"/>
        <rFont val="宋体"/>
        <charset val="134"/>
      </rPr>
      <t>宁夏中卫高庙旅游服务有限公司）</t>
    </r>
  </si>
  <si>
    <t xml:space="preserve">   宁夏丝路艺达文化创意有限公司</t>
  </si>
  <si>
    <r>
      <rPr>
        <b/>
        <sz val="8"/>
        <rFont val="Times New Roman"/>
        <charset val="0"/>
      </rPr>
      <t xml:space="preserve"> </t>
    </r>
    <r>
      <rPr>
        <b/>
        <sz val="8"/>
        <rFont val="宋体"/>
        <charset val="134"/>
      </rPr>
      <t>二、中卫市供销集团有限公司（汇总）</t>
    </r>
  </si>
  <si>
    <t>其中：中卫市供销集团有限公司（本部）</t>
  </si>
  <si>
    <t xml:space="preserve">    中卫市种子公司</t>
  </si>
  <si>
    <t xml:space="preserve">    中卫市正达粮油购销公司</t>
  </si>
  <si>
    <t xml:space="preserve">    中卫市军粮供应站</t>
  </si>
  <si>
    <t xml:space="preserve">    地方储备粮管理有限公司</t>
  </si>
  <si>
    <r>
      <rPr>
        <b/>
        <sz val="8"/>
        <rFont val="Times New Roman"/>
        <charset val="0"/>
      </rPr>
      <t xml:space="preserve"> </t>
    </r>
    <r>
      <rPr>
        <b/>
        <sz val="8"/>
        <rFont val="宋体"/>
        <charset val="134"/>
      </rPr>
      <t>三、中卫市交通物流投资发展有限责任公司</t>
    </r>
  </si>
  <si>
    <t>四、宁夏中卫水利勘测设计院（有限公司）</t>
  </si>
  <si>
    <t>五、 中卫市高新技术开发集团有限公司</t>
  </si>
  <si>
    <t>其中：中卫市高新技术开发集团有限公司（本部）</t>
  </si>
  <si>
    <t xml:space="preserve">     中卫市新佳物业管理有限责任公司</t>
  </si>
  <si>
    <t xml:space="preserve">     宁夏中卫中关村产业园科技投资有限公司</t>
  </si>
  <si>
    <t xml:space="preserve">          合       计</t>
  </si>
  <si>
    <t xml:space="preserve">     注： 1、所有集团型公司的合比数据即为集团公司本部数据和所属的全资和控股子公司的数据；
          2、上述数据来源于上报自治区国资委的宁夏国资委国有企业财务快报系统。</t>
  </si>
</sst>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_ "/>
    <numFmt numFmtId="178" formatCode="0.00_ "/>
    <numFmt numFmtId="179" formatCode="0.0_ "/>
  </numFmts>
  <fonts count="31">
    <font>
      <sz val="12"/>
      <name val="宋体"/>
      <charset val="134"/>
    </font>
    <font>
      <b/>
      <sz val="16"/>
      <name val="黑体"/>
      <charset val="134"/>
    </font>
    <font>
      <sz val="10"/>
      <name val="宋体"/>
      <charset val="134"/>
    </font>
    <font>
      <sz val="14"/>
      <name val="黑体"/>
      <charset val="134"/>
    </font>
    <font>
      <sz val="18"/>
      <name val="方正小标宋_GBK"/>
      <charset val="134"/>
    </font>
    <font>
      <sz val="18"/>
      <name val="Times New Roman"/>
      <charset val="0"/>
    </font>
    <font>
      <b/>
      <sz val="8"/>
      <name val="宋体"/>
      <charset val="134"/>
    </font>
    <font>
      <b/>
      <sz val="8"/>
      <name val="Times New Roman"/>
      <charset val="0"/>
    </font>
    <font>
      <sz val="8"/>
      <name val="宋体"/>
      <charset val="134"/>
    </font>
    <font>
      <sz val="9"/>
      <name val="宋体"/>
      <charset val="134"/>
    </font>
    <font>
      <b/>
      <sz val="10"/>
      <name val="宋体"/>
      <charset val="134"/>
    </font>
    <font>
      <b/>
      <sz val="11"/>
      <color indexed="53"/>
      <name val="宋体"/>
      <charset val="134"/>
    </font>
    <font>
      <sz val="11"/>
      <color indexed="10"/>
      <name val="宋体"/>
      <charset val="134"/>
    </font>
    <font>
      <b/>
      <sz val="11"/>
      <color indexed="54"/>
      <name val="宋体"/>
      <charset val="134"/>
    </font>
    <font>
      <sz val="11"/>
      <color indexed="16"/>
      <name val="宋体"/>
      <charset val="134"/>
    </font>
    <font>
      <sz val="11"/>
      <color indexed="8"/>
      <name val="宋体"/>
      <charset val="134"/>
    </font>
    <font>
      <b/>
      <sz val="11"/>
      <color indexed="9"/>
      <name val="宋体"/>
      <charset val="134"/>
    </font>
    <font>
      <b/>
      <sz val="13"/>
      <color indexed="54"/>
      <name val="宋体"/>
      <charset val="134"/>
    </font>
    <font>
      <b/>
      <sz val="18"/>
      <color indexed="54"/>
      <name val="宋体"/>
      <charset val="134"/>
    </font>
    <font>
      <sz val="11"/>
      <color indexed="17"/>
      <name val="宋体"/>
      <charset val="134"/>
    </font>
    <font>
      <u/>
      <sz val="11"/>
      <color indexed="20"/>
      <name val="宋体"/>
      <charset val="134"/>
    </font>
    <font>
      <sz val="11"/>
      <color indexed="62"/>
      <name val="宋体"/>
      <charset val="134"/>
    </font>
    <font>
      <sz val="11"/>
      <color indexed="9"/>
      <name val="宋体"/>
      <charset val="134"/>
    </font>
    <font>
      <b/>
      <sz val="11"/>
      <color indexed="8"/>
      <name val="宋体"/>
      <charset val="134"/>
    </font>
    <font>
      <b/>
      <sz val="15"/>
      <color indexed="54"/>
      <name val="宋体"/>
      <charset val="134"/>
    </font>
    <font>
      <u/>
      <sz val="11"/>
      <color indexed="12"/>
      <name val="宋体"/>
      <charset val="134"/>
    </font>
    <font>
      <b/>
      <sz val="11"/>
      <color indexed="63"/>
      <name val="宋体"/>
      <charset val="134"/>
    </font>
    <font>
      <i/>
      <sz val="11"/>
      <color indexed="23"/>
      <name val="宋体"/>
      <charset val="134"/>
    </font>
    <font>
      <sz val="11"/>
      <color indexed="53"/>
      <name val="宋体"/>
      <charset val="134"/>
    </font>
    <font>
      <sz val="11"/>
      <color indexed="19"/>
      <name val="宋体"/>
      <charset val="134"/>
    </font>
    <font>
      <sz val="18"/>
      <name val="Times New Roman"/>
      <charset val="134"/>
    </font>
  </fonts>
  <fills count="19">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26"/>
        <bgColor indexed="64"/>
      </patternFill>
    </fill>
    <fill>
      <patternFill patternType="solid">
        <fgColor indexed="55"/>
        <bgColor indexed="64"/>
      </patternFill>
    </fill>
    <fill>
      <patternFill patternType="solid">
        <fgColor indexed="42"/>
        <bgColor indexed="64"/>
      </patternFill>
    </fill>
    <fill>
      <patternFill patternType="solid">
        <fgColor indexed="47"/>
        <bgColor indexed="64"/>
      </patternFill>
    </fill>
    <fill>
      <patternFill patternType="solid">
        <fgColor indexed="54"/>
        <bgColor indexed="64"/>
      </patternFill>
    </fill>
    <fill>
      <patternFill patternType="solid">
        <fgColor indexed="22"/>
        <bgColor indexed="64"/>
      </patternFill>
    </fill>
    <fill>
      <patternFill patternType="solid">
        <fgColor indexed="31"/>
        <bgColor indexed="64"/>
      </patternFill>
    </fill>
    <fill>
      <patternFill patternType="solid">
        <fgColor indexed="44"/>
        <bgColor indexed="64"/>
      </patternFill>
    </fill>
    <fill>
      <patternFill patternType="solid">
        <fgColor indexed="24"/>
        <bgColor indexed="64"/>
      </patternFill>
    </fill>
    <fill>
      <patternFill patternType="solid">
        <fgColor indexed="27"/>
        <bgColor indexed="64"/>
      </patternFill>
    </fill>
    <fill>
      <patternFill patternType="solid">
        <fgColor indexed="53"/>
        <bgColor indexed="64"/>
      </patternFill>
    </fill>
    <fill>
      <patternFill patternType="solid">
        <fgColor indexed="48"/>
        <bgColor indexed="64"/>
      </patternFill>
    </fill>
    <fill>
      <patternFill patternType="solid">
        <fgColor indexed="43"/>
        <bgColor indexed="64"/>
      </patternFill>
    </fill>
    <fill>
      <patternFill patternType="solid">
        <fgColor indexed="51"/>
        <bgColor indexed="64"/>
      </patternFill>
    </fill>
    <fill>
      <patternFill patternType="solid">
        <fgColor indexed="57"/>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right/>
      <top style="thin">
        <color indexed="48"/>
      </top>
      <bottom style="double">
        <color indexed="48"/>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medium">
        <color indexed="44"/>
      </bottom>
      <diagonal/>
    </border>
  </borders>
  <cellStyleXfs count="52">
    <xf numFmtId="0" fontId="0" fillId="0" borderId="0"/>
    <xf numFmtId="42" fontId="0" fillId="0" borderId="0" applyFont="0" applyFill="0" applyBorder="0" applyAlignment="0" applyProtection="0"/>
    <xf numFmtId="0" fontId="15" fillId="2" borderId="0" applyNumberFormat="0" applyBorder="0" applyAlignment="0" applyProtection="0">
      <alignment vertical="center"/>
    </xf>
    <xf numFmtId="0" fontId="21" fillId="7" borderId="6"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5" fillId="9" borderId="0" applyNumberFormat="0" applyBorder="0" applyAlignment="0" applyProtection="0">
      <alignment vertical="center"/>
    </xf>
    <xf numFmtId="0" fontId="14" fillId="3" borderId="0" applyNumberFormat="0" applyBorder="0" applyAlignment="0" applyProtection="0">
      <alignment vertical="center"/>
    </xf>
    <xf numFmtId="43" fontId="0" fillId="0" borderId="0" applyFont="0" applyFill="0" applyBorder="0" applyAlignment="0" applyProtection="0"/>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xf numFmtId="0" fontId="20" fillId="0" borderId="0" applyNumberFormat="0" applyFill="0" applyBorder="0" applyAlignment="0" applyProtection="0">
      <alignment vertical="center"/>
    </xf>
    <xf numFmtId="0" fontId="15" fillId="4" borderId="7" applyNumberFormat="0" applyFont="0" applyAlignment="0" applyProtection="0">
      <alignment vertical="center"/>
    </xf>
    <xf numFmtId="0" fontId="22" fillId="7"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9" applyNumberFormat="0" applyFill="0" applyAlignment="0" applyProtection="0">
      <alignment vertical="center"/>
    </xf>
    <xf numFmtId="0" fontId="17" fillId="0" borderId="9" applyNumberFormat="0" applyFill="0" applyAlignment="0" applyProtection="0">
      <alignment vertical="center"/>
    </xf>
    <xf numFmtId="0" fontId="22" fillId="11" borderId="0" applyNumberFormat="0" applyBorder="0" applyAlignment="0" applyProtection="0">
      <alignment vertical="center"/>
    </xf>
    <xf numFmtId="0" fontId="13" fillId="0" borderId="13" applyNumberFormat="0" applyFill="0" applyAlignment="0" applyProtection="0">
      <alignment vertical="center"/>
    </xf>
    <xf numFmtId="0" fontId="22" fillId="7" borderId="0" applyNumberFormat="0" applyBorder="0" applyAlignment="0" applyProtection="0">
      <alignment vertical="center"/>
    </xf>
    <xf numFmtId="0" fontId="26" fillId="2" borderId="11" applyNumberFormat="0" applyAlignment="0" applyProtection="0">
      <alignment vertical="center"/>
    </xf>
    <xf numFmtId="0" fontId="11" fillId="2" borderId="6" applyNumberFormat="0" applyAlignment="0" applyProtection="0">
      <alignment vertical="center"/>
    </xf>
    <xf numFmtId="0" fontId="16" fillId="5" borderId="8" applyNumberFormat="0" applyAlignment="0" applyProtection="0">
      <alignment vertical="center"/>
    </xf>
    <xf numFmtId="0" fontId="15" fillId="6" borderId="0" applyNumberFormat="0" applyBorder="0" applyAlignment="0" applyProtection="0">
      <alignment vertical="center"/>
    </xf>
    <xf numFmtId="0" fontId="22" fillId="14" borderId="0" applyNumberFormat="0" applyBorder="0" applyAlignment="0" applyProtection="0">
      <alignment vertical="center"/>
    </xf>
    <xf numFmtId="0" fontId="28" fillId="0" borderId="12" applyNumberFormat="0" applyFill="0" applyAlignment="0" applyProtection="0">
      <alignment vertical="center"/>
    </xf>
    <xf numFmtId="0" fontId="15" fillId="0" borderId="0">
      <alignment vertical="center"/>
    </xf>
    <xf numFmtId="0" fontId="23" fillId="0" borderId="10" applyNumberFormat="0" applyFill="0" applyAlignment="0" applyProtection="0">
      <alignment vertical="center"/>
    </xf>
    <xf numFmtId="0" fontId="19" fillId="6" borderId="0" applyNumberFormat="0" applyBorder="0" applyAlignment="0" applyProtection="0">
      <alignment vertical="center"/>
    </xf>
    <xf numFmtId="0" fontId="29" fillId="16" borderId="0" applyNumberFormat="0" applyBorder="0" applyAlignment="0" applyProtection="0">
      <alignment vertical="center"/>
    </xf>
    <xf numFmtId="0" fontId="15" fillId="10" borderId="0" applyNumberFormat="0" applyBorder="0" applyAlignment="0" applyProtection="0">
      <alignment vertical="center"/>
    </xf>
    <xf numFmtId="0" fontId="22" fillId="15" borderId="0" applyNumberFormat="0" applyBorder="0" applyAlignment="0" applyProtection="0">
      <alignment vertical="center"/>
    </xf>
    <xf numFmtId="0" fontId="15" fillId="13" borderId="0" applyNumberFormat="0" applyBorder="0" applyAlignment="0" applyProtection="0">
      <alignment vertical="center"/>
    </xf>
    <xf numFmtId="0" fontId="15" fillId="10" borderId="0" applyNumberFormat="0" applyBorder="0" applyAlignment="0" applyProtection="0">
      <alignment vertical="center"/>
    </xf>
    <xf numFmtId="0" fontId="15" fillId="4" borderId="0" applyNumberFormat="0" applyBorder="0" applyAlignment="0" applyProtection="0">
      <alignment vertical="center"/>
    </xf>
    <xf numFmtId="0" fontId="15" fillId="7" borderId="0" applyNumberFormat="0" applyBorder="0" applyAlignment="0" applyProtection="0">
      <alignment vertical="center"/>
    </xf>
    <xf numFmtId="0" fontId="22" fillId="5" borderId="0" applyNumberFormat="0" applyBorder="0" applyAlignment="0" applyProtection="0">
      <alignment vertical="center"/>
    </xf>
    <xf numFmtId="0" fontId="22" fillId="17" borderId="0" applyNumberFormat="0" applyBorder="0" applyAlignment="0" applyProtection="0">
      <alignment vertical="center"/>
    </xf>
    <xf numFmtId="0" fontId="15" fillId="4" borderId="0" applyNumberFormat="0" applyBorder="0" applyAlignment="0" applyProtection="0">
      <alignment vertical="center"/>
    </xf>
    <xf numFmtId="0" fontId="15" fillId="16" borderId="0" applyNumberFormat="0" applyBorder="0" applyAlignment="0" applyProtection="0">
      <alignment vertical="center"/>
    </xf>
    <xf numFmtId="0" fontId="22" fillId="8" borderId="0" applyNumberFormat="0" applyBorder="0" applyAlignment="0" applyProtection="0">
      <alignment vertical="center"/>
    </xf>
    <xf numFmtId="0" fontId="15" fillId="10" borderId="0" applyNumberFormat="0" applyBorder="0" applyAlignment="0" applyProtection="0">
      <alignment vertical="center"/>
    </xf>
    <xf numFmtId="0" fontId="22" fillId="12" borderId="0" applyNumberFormat="0" applyBorder="0" applyAlignment="0" applyProtection="0">
      <alignment vertical="center"/>
    </xf>
    <xf numFmtId="0" fontId="22" fillId="18" borderId="0" applyNumberFormat="0" applyBorder="0" applyAlignment="0" applyProtection="0">
      <alignment vertical="center"/>
    </xf>
    <xf numFmtId="0" fontId="15" fillId="9" borderId="0" applyNumberFormat="0" applyBorder="0" applyAlignment="0" applyProtection="0">
      <alignment vertical="center"/>
    </xf>
    <xf numFmtId="0" fontId="22" fillId="9" borderId="0" applyNumberFormat="0" applyBorder="0" applyAlignment="0" applyProtection="0">
      <alignment vertical="center"/>
    </xf>
    <xf numFmtId="0" fontId="15" fillId="0" borderId="0">
      <alignment vertical="center"/>
    </xf>
    <xf numFmtId="0" fontId="15" fillId="0" borderId="0">
      <alignment vertical="center"/>
    </xf>
  </cellStyleXfs>
  <cellXfs count="36">
    <xf numFmtId="0" fontId="0" fillId="0" borderId="0" xfId="0"/>
    <xf numFmtId="44" fontId="1" fillId="0" borderId="0" xfId="4" applyNumberFormat="1" applyFont="1" applyBorder="1" applyAlignment="1" applyProtection="1">
      <alignment vertical="center"/>
    </xf>
    <xf numFmtId="44" fontId="1" fillId="0" borderId="0" xfId="4" applyNumberFormat="1" applyFont="1" applyBorder="1" applyAlignment="1" applyProtection="1">
      <alignment horizontal="left" vertical="center"/>
    </xf>
    <xf numFmtId="0" fontId="2" fillId="0" borderId="0" xfId="0" applyFont="1" applyProtection="1"/>
    <xf numFmtId="0" fontId="2" fillId="0" borderId="0" xfId="0" applyFont="1"/>
    <xf numFmtId="0" fontId="0" fillId="0" borderId="0" xfId="0" applyFont="1" applyAlignment="1">
      <alignment horizontal="center"/>
    </xf>
    <xf numFmtId="0" fontId="2"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xf>
    <xf numFmtId="0" fontId="3" fillId="0" borderId="0" xfId="0" applyFont="1" applyAlignment="1">
      <alignment horizontal="left" vertical="top"/>
    </xf>
    <xf numFmtId="44" fontId="4" fillId="0" borderId="0" xfId="4" applyNumberFormat="1" applyFont="1" applyBorder="1" applyAlignment="1" applyProtection="1">
      <alignment horizontal="center" wrapText="1"/>
    </xf>
    <xf numFmtId="44" fontId="5" fillId="0" borderId="0" xfId="4" applyNumberFormat="1" applyFont="1" applyBorder="1" applyAlignment="1" applyProtection="1">
      <alignment horizontal="center" wrapText="1"/>
    </xf>
    <xf numFmtId="44" fontId="3" fillId="0" borderId="0" xfId="4" applyNumberFormat="1" applyFont="1" applyBorder="1" applyAlignment="1" applyProtection="1">
      <alignment horizontal="left" vertical="center" wrapText="1"/>
    </xf>
    <xf numFmtId="44" fontId="3" fillId="0" borderId="0" xfId="4" applyNumberFormat="1" applyFont="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xf>
    <xf numFmtId="176" fontId="6" fillId="0" borderId="1" xfId="51" applyNumberFormat="1" applyFont="1" applyFill="1" applyBorder="1" applyAlignment="1" applyProtection="1">
      <alignment horizontal="center" vertical="center" shrinkToFit="1"/>
    </xf>
    <xf numFmtId="176" fontId="6" fillId="0" borderId="1" xfId="51" applyNumberFormat="1" applyFont="1" applyFill="1" applyBorder="1" applyAlignment="1" applyProtection="1">
      <alignment horizontal="center" vertical="center"/>
    </xf>
    <xf numFmtId="177" fontId="6" fillId="0" borderId="1" xfId="0" applyNumberFormat="1" applyFont="1" applyFill="1" applyBorder="1" applyAlignment="1">
      <alignment horizontal="center" vertical="center" wrapText="1"/>
    </xf>
    <xf numFmtId="176" fontId="7" fillId="0" borderId="1" xfId="0" applyNumberFormat="1" applyFont="1" applyBorder="1" applyAlignment="1">
      <alignment horizontal="left" vertical="center"/>
    </xf>
    <xf numFmtId="178" fontId="8" fillId="0" borderId="1" xfId="0" applyNumberFormat="1" applyFont="1" applyFill="1" applyBorder="1" applyAlignment="1">
      <alignment horizontal="center" vertical="center" shrinkToFit="1"/>
    </xf>
    <xf numFmtId="176" fontId="6" fillId="0" borderId="1" xfId="0" applyNumberFormat="1" applyFont="1" applyBorder="1" applyAlignment="1">
      <alignment horizontal="left" vertical="center"/>
    </xf>
    <xf numFmtId="178" fontId="8" fillId="0" borderId="1" xfId="0" applyNumberFormat="1" applyFont="1" applyBorder="1" applyAlignment="1">
      <alignment horizontal="center" vertical="center"/>
    </xf>
    <xf numFmtId="178" fontId="8" fillId="0" borderId="0" xfId="0" applyNumberFormat="1" applyFont="1" applyAlignment="1">
      <alignment horizontal="center"/>
    </xf>
    <xf numFmtId="176" fontId="9" fillId="0" borderId="1" xfId="0" applyNumberFormat="1" applyFont="1" applyBorder="1" applyAlignment="1">
      <alignment horizontal="center" vertical="center"/>
    </xf>
    <xf numFmtId="176" fontId="8" fillId="0" borderId="2" xfId="50" applyNumberFormat="1" applyFont="1" applyFill="1" applyBorder="1" applyAlignment="1">
      <alignment horizontal="left" vertical="center" wrapText="1"/>
    </xf>
    <xf numFmtId="176" fontId="6" fillId="0" borderId="3" xfId="0" applyNumberFormat="1" applyFont="1" applyFill="1" applyBorder="1" applyAlignment="1" applyProtection="1">
      <alignment horizontal="center" vertical="center"/>
    </xf>
    <xf numFmtId="176" fontId="6" fillId="0" borderId="4" xfId="0" applyNumberFormat="1" applyFont="1" applyFill="1" applyBorder="1" applyAlignment="1" applyProtection="1">
      <alignment horizontal="center" vertical="center"/>
    </xf>
    <xf numFmtId="176" fontId="6" fillId="0" borderId="5" xfId="0" applyNumberFormat="1" applyFont="1" applyFill="1" applyBorder="1" applyAlignment="1" applyProtection="1">
      <alignment horizontal="center" vertical="center"/>
    </xf>
    <xf numFmtId="0" fontId="0" fillId="0" borderId="0" xfId="0" applyProtection="1"/>
    <xf numFmtId="176" fontId="10" fillId="0" borderId="0" xfId="0" applyNumberFormat="1" applyFont="1" applyFill="1" applyBorder="1" applyAlignment="1" applyProtection="1">
      <alignment horizontal="center" vertical="center"/>
    </xf>
    <xf numFmtId="176" fontId="10" fillId="0" borderId="0" xfId="0" applyNumberFormat="1" applyFont="1" applyFill="1" applyBorder="1" applyAlignment="1">
      <alignment horizontal="center" vertical="center"/>
    </xf>
    <xf numFmtId="179" fontId="0" fillId="0" borderId="0" xfId="0" applyNumberFormat="1" applyFont="1" applyBorder="1" applyAlignment="1">
      <alignment vertical="center"/>
    </xf>
    <xf numFmtId="0" fontId="0" fillId="0" borderId="0" xfId="0" applyFont="1" applyBorder="1"/>
    <xf numFmtId="179" fontId="0" fillId="0" borderId="0" xfId="0" applyNumberFormat="1" applyFont="1" applyBorder="1" applyAlignment="1">
      <alignment horizontal="right" vertical="center"/>
    </xf>
    <xf numFmtId="0" fontId="0" fillId="0" borderId="0" xfId="0" applyFill="1" applyBorder="1"/>
    <xf numFmtId="176" fontId="6" fillId="0" borderId="1" xfId="0" applyNumberFormat="1" applyFont="1" applyFill="1" applyBorder="1" applyAlignment="1" applyProtection="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_Sheet1_1" xfId="51"/>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3"/>
  <sheetViews>
    <sheetView tabSelected="1" zoomScale="115" zoomScaleNormal="115" zoomScaleSheetLayoutView="60" workbookViewId="0">
      <selection activeCell="A2" sqref="A2:Z2"/>
    </sheetView>
  </sheetViews>
  <sheetFormatPr defaultColWidth="9" defaultRowHeight="14.25"/>
  <cols>
    <col min="1" max="1" width="3.875" style="4" customWidth="1"/>
    <col min="2" max="2" width="35.0583333333333" customWidth="1"/>
    <col min="3" max="3" width="7.25" style="5" customWidth="1"/>
    <col min="4" max="4" width="7.6" style="5" customWidth="1"/>
    <col min="5" max="5" width="4.78333333333333" style="6" customWidth="1"/>
    <col min="6" max="6" width="7.05833333333333" style="7" customWidth="1"/>
    <col min="7" max="7" width="7.825" style="7" customWidth="1"/>
    <col min="8" max="8" width="4.88333333333333" style="8" customWidth="1"/>
    <col min="9" max="9" width="6.83333333333333" style="7" customWidth="1"/>
    <col min="10" max="10" width="7" style="7" customWidth="1"/>
    <col min="11" max="11" width="4.23333333333333" style="7" customWidth="1"/>
    <col min="12" max="12" width="6.675" style="7" customWidth="1"/>
    <col min="13" max="13" width="7.175" style="7" customWidth="1"/>
    <col min="14" max="14" width="4.24166666666667" style="7" customWidth="1"/>
    <col min="15" max="17" width="5.875" style="7" customWidth="1"/>
    <col min="18" max="18" width="6.30833333333333" style="7" customWidth="1"/>
    <col min="19" max="19" width="7.175" style="7" customWidth="1"/>
    <col min="20" max="23" width="6.83333333333333" style="7" customWidth="1"/>
    <col min="24" max="24" width="5.75833333333333" style="7" customWidth="1"/>
    <col min="25" max="25" width="6.51666666666667" style="7" customWidth="1"/>
    <col min="26" max="26" width="6.08333333333333" style="7" customWidth="1"/>
    <col min="27" max="27" width="0.575" customWidth="1"/>
  </cols>
  <sheetData>
    <row r="1" ht="20" customHeight="1" spans="1:16">
      <c r="A1" s="9" t="s">
        <v>0</v>
      </c>
      <c r="B1" s="9"/>
      <c r="P1"/>
    </row>
    <row r="2" s="1" customFormat="1" ht="24" customHeight="1" spans="1:27">
      <c r="A2" s="10" t="s">
        <v>1</v>
      </c>
      <c r="B2" s="11"/>
      <c r="C2" s="11"/>
      <c r="D2" s="11"/>
      <c r="E2" s="11"/>
      <c r="F2" s="11"/>
      <c r="G2" s="11"/>
      <c r="H2" s="11"/>
      <c r="I2" s="11"/>
      <c r="J2" s="11"/>
      <c r="K2" s="11"/>
      <c r="L2" s="11"/>
      <c r="M2" s="11"/>
      <c r="N2" s="11"/>
      <c r="O2" s="11"/>
      <c r="P2" s="11"/>
      <c r="Q2" s="11"/>
      <c r="R2" s="11"/>
      <c r="S2" s="11"/>
      <c r="T2" s="11"/>
      <c r="U2" s="11"/>
      <c r="V2" s="11"/>
      <c r="W2" s="11"/>
      <c r="X2" s="11"/>
      <c r="Y2" s="11"/>
      <c r="Z2" s="11"/>
      <c r="AA2" s="29"/>
    </row>
    <row r="3" s="2" customFormat="1" ht="15" customHeight="1" spans="1:27">
      <c r="A3" s="12" t="s">
        <v>2</v>
      </c>
      <c r="B3" s="12"/>
      <c r="C3" s="12"/>
      <c r="D3" s="12"/>
      <c r="E3" s="13"/>
      <c r="F3" s="12"/>
      <c r="G3" s="12"/>
      <c r="H3" s="12"/>
      <c r="I3" s="12"/>
      <c r="J3" s="12"/>
      <c r="K3" s="12"/>
      <c r="L3" s="12"/>
      <c r="M3" s="12"/>
      <c r="N3" s="12"/>
      <c r="O3" s="12"/>
      <c r="P3" s="12"/>
      <c r="Q3" s="12"/>
      <c r="R3" s="12"/>
      <c r="S3" s="12"/>
      <c r="T3" s="12"/>
      <c r="U3" s="12"/>
      <c r="V3" s="12"/>
      <c r="W3" s="12"/>
      <c r="X3" s="12"/>
      <c r="Y3" s="12"/>
      <c r="Z3" s="12"/>
      <c r="AA3" s="29"/>
    </row>
    <row r="4" s="3" customFormat="1" ht="13" customHeight="1" spans="1:27">
      <c r="A4" s="14" t="s">
        <v>3</v>
      </c>
      <c r="B4" s="36" t="s">
        <v>4</v>
      </c>
      <c r="C4" s="15" t="s">
        <v>5</v>
      </c>
      <c r="D4" s="15"/>
      <c r="E4" s="15"/>
      <c r="F4" s="15" t="s">
        <v>6</v>
      </c>
      <c r="G4" s="15"/>
      <c r="H4" s="15"/>
      <c r="I4" s="15" t="s">
        <v>7</v>
      </c>
      <c r="J4" s="15"/>
      <c r="K4" s="15"/>
      <c r="L4" s="15" t="s">
        <v>8</v>
      </c>
      <c r="M4" s="15"/>
      <c r="N4" s="15"/>
      <c r="O4" s="26" t="s">
        <v>9</v>
      </c>
      <c r="P4" s="27"/>
      <c r="Q4" s="28"/>
      <c r="R4" s="15" t="s">
        <v>10</v>
      </c>
      <c r="S4" s="15"/>
      <c r="T4" s="15"/>
      <c r="U4" s="15" t="s">
        <v>11</v>
      </c>
      <c r="V4" s="15"/>
      <c r="W4" s="15"/>
      <c r="X4" s="15" t="s">
        <v>12</v>
      </c>
      <c r="Y4" s="15"/>
      <c r="Z4" s="15"/>
      <c r="AA4" s="30"/>
    </row>
    <row r="5" s="3" customFormat="1" ht="13" customHeight="1" spans="1:27">
      <c r="A5" s="14"/>
      <c r="B5" s="15"/>
      <c r="C5" s="16" t="s">
        <v>13</v>
      </c>
      <c r="D5" s="17" t="s">
        <v>14</v>
      </c>
      <c r="E5" s="17" t="s">
        <v>15</v>
      </c>
      <c r="F5" s="16" t="s">
        <v>13</v>
      </c>
      <c r="G5" s="17" t="s">
        <v>14</v>
      </c>
      <c r="H5" s="17" t="s">
        <v>15</v>
      </c>
      <c r="I5" s="16" t="s">
        <v>13</v>
      </c>
      <c r="J5" s="17" t="s">
        <v>14</v>
      </c>
      <c r="K5" s="17" t="s">
        <v>15</v>
      </c>
      <c r="L5" s="16" t="s">
        <v>13</v>
      </c>
      <c r="M5" s="17" t="s">
        <v>14</v>
      </c>
      <c r="N5" s="17" t="s">
        <v>15</v>
      </c>
      <c r="O5" s="16" t="s">
        <v>13</v>
      </c>
      <c r="P5" s="17" t="s">
        <v>14</v>
      </c>
      <c r="Q5" s="17" t="s">
        <v>15</v>
      </c>
      <c r="R5" s="16" t="s">
        <v>13</v>
      </c>
      <c r="S5" s="17" t="s">
        <v>14</v>
      </c>
      <c r="T5" s="17" t="s">
        <v>15</v>
      </c>
      <c r="U5" s="16" t="s">
        <v>13</v>
      </c>
      <c r="V5" s="17" t="s">
        <v>14</v>
      </c>
      <c r="W5" s="17" t="s">
        <v>15</v>
      </c>
      <c r="X5" s="16" t="s">
        <v>13</v>
      </c>
      <c r="Y5" s="17" t="s">
        <v>14</v>
      </c>
      <c r="Z5" s="17" t="s">
        <v>15</v>
      </c>
      <c r="AA5" s="30"/>
    </row>
    <row r="6" s="4" customFormat="1" ht="17" customHeight="1" spans="1:27">
      <c r="A6" s="18">
        <v>1</v>
      </c>
      <c r="B6" s="19" t="s">
        <v>16</v>
      </c>
      <c r="C6" s="20">
        <v>1026342</v>
      </c>
      <c r="D6" s="20">
        <v>906449</v>
      </c>
      <c r="E6" s="20">
        <f>(C6-D6)/D6*100</f>
        <v>13.2266680199327</v>
      </c>
      <c r="F6" s="20">
        <v>578844</v>
      </c>
      <c r="G6" s="20">
        <v>499764</v>
      </c>
      <c r="H6" s="20">
        <f>(F6-G6)/G6*100</f>
        <v>15.8234686772156</v>
      </c>
      <c r="I6" s="20">
        <v>17736</v>
      </c>
      <c r="J6" s="20">
        <v>15345</v>
      </c>
      <c r="K6" s="20">
        <f>(I6-J6)/J6*100</f>
        <v>15.5816226783969</v>
      </c>
      <c r="L6" s="20">
        <v>-1962</v>
      </c>
      <c r="M6" s="20">
        <v>-1173</v>
      </c>
      <c r="N6" s="20">
        <f>(L6-M6)/M6*100</f>
        <v>67.2634271099744</v>
      </c>
      <c r="O6" s="20">
        <v>-2817</v>
      </c>
      <c r="P6" s="20">
        <v>-1947</v>
      </c>
      <c r="Q6" s="20">
        <f>(O6-P6)/P6*100</f>
        <v>44.6841294298921</v>
      </c>
      <c r="R6" s="20">
        <v>-2749</v>
      </c>
      <c r="S6" s="20">
        <v>-1895</v>
      </c>
      <c r="T6" s="20">
        <f>(R6-S6)/S6*100</f>
        <v>45.065963060686</v>
      </c>
      <c r="U6" s="20">
        <v>449</v>
      </c>
      <c r="V6" s="20">
        <v>198</v>
      </c>
      <c r="W6" s="20">
        <f>(U6-V6)/V6*100</f>
        <v>126.767676767677</v>
      </c>
      <c r="X6" s="20">
        <v>8330</v>
      </c>
      <c r="Y6" s="20">
        <v>6623</v>
      </c>
      <c r="Z6" s="20">
        <f>(X6-Y6)/Y6*100</f>
        <v>25.7738185112487</v>
      </c>
      <c r="AA6" s="31"/>
    </row>
    <row r="7" s="4" customFormat="1" ht="17" customHeight="1" spans="1:27">
      <c r="A7" s="18">
        <v>2</v>
      </c>
      <c r="B7" s="21" t="s">
        <v>17</v>
      </c>
      <c r="C7" s="20">
        <v>354637</v>
      </c>
      <c r="D7" s="20">
        <v>210187</v>
      </c>
      <c r="E7" s="20">
        <f>(C7-D7)/D7*100</f>
        <v>68.7245167398555</v>
      </c>
      <c r="F7" s="20">
        <v>312348</v>
      </c>
      <c r="G7" s="20">
        <v>167306</v>
      </c>
      <c r="H7" s="20">
        <f>(F7-G7)/G7*100</f>
        <v>86.6926470060847</v>
      </c>
      <c r="I7" s="20">
        <v>51</v>
      </c>
      <c r="J7" s="20">
        <v>11</v>
      </c>
      <c r="K7" s="20">
        <f>(I7-J7)/J7*100</f>
        <v>363.636363636364</v>
      </c>
      <c r="L7" s="20">
        <v>85</v>
      </c>
      <c r="M7" s="20">
        <v>234</v>
      </c>
      <c r="N7" s="20">
        <f>(L7-M7)/M7*100</f>
        <v>-63.6752136752137</v>
      </c>
      <c r="O7" s="20">
        <v>85</v>
      </c>
      <c r="P7" s="20">
        <v>234</v>
      </c>
      <c r="Q7" s="20">
        <f>(O7-P7)/P7*100</f>
        <v>-63.6752136752137</v>
      </c>
      <c r="R7" s="20">
        <v>85</v>
      </c>
      <c r="S7" s="20">
        <v>234</v>
      </c>
      <c r="T7" s="20">
        <f>(R7-S7)/S7*100</f>
        <v>-63.6752136752137</v>
      </c>
      <c r="U7" s="20">
        <v>5</v>
      </c>
      <c r="V7" s="20">
        <v>2</v>
      </c>
      <c r="W7" s="20">
        <f>(U7-V7)/V7*100</f>
        <v>150</v>
      </c>
      <c r="X7" s="20">
        <v>-34</v>
      </c>
      <c r="Y7" s="20">
        <v>-1</v>
      </c>
      <c r="Z7" s="20">
        <f>(X7-Y7)/Y7*100</f>
        <v>3300</v>
      </c>
      <c r="AA7" s="31"/>
    </row>
    <row r="8" ht="17" customHeight="1" spans="1:27">
      <c r="A8" s="18">
        <v>3</v>
      </c>
      <c r="B8" s="19" t="s">
        <v>18</v>
      </c>
      <c r="C8" s="20">
        <v>756403</v>
      </c>
      <c r="D8" s="20">
        <v>664054</v>
      </c>
      <c r="E8" s="20">
        <f t="shared" ref="E8:E39" si="0">(C8-D8)/D8*100</f>
        <v>13.9068509488686</v>
      </c>
      <c r="F8" s="20">
        <v>395608</v>
      </c>
      <c r="G8" s="20">
        <v>303122</v>
      </c>
      <c r="H8" s="20">
        <f t="shared" ref="H8:H42" si="1">(F8-G8)/G8*100</f>
        <v>30.5111473268189</v>
      </c>
      <c r="I8" s="20">
        <v>14199</v>
      </c>
      <c r="J8" s="20">
        <v>12272</v>
      </c>
      <c r="K8" s="20">
        <f t="shared" ref="K8:K39" si="2">(I8-J8)/J8*100</f>
        <v>15.7024119947849</v>
      </c>
      <c r="L8" s="20">
        <v>1071</v>
      </c>
      <c r="M8" s="20">
        <v>1094</v>
      </c>
      <c r="N8" s="20">
        <f t="shared" ref="N8:N42" si="3">(L8-M8)/M8*100</f>
        <v>-2.10237659963437</v>
      </c>
      <c r="O8" s="20">
        <v>216</v>
      </c>
      <c r="P8" s="20">
        <v>320</v>
      </c>
      <c r="Q8" s="20">
        <f t="shared" ref="Q8:Q42" si="4">(O8-P8)/P8*100</f>
        <v>-32.5</v>
      </c>
      <c r="R8" s="20">
        <v>284</v>
      </c>
      <c r="S8" s="20">
        <v>372</v>
      </c>
      <c r="T8" s="20">
        <f>(R8-S8)/S8*100</f>
        <v>-23.6559139784946</v>
      </c>
      <c r="U8" s="20">
        <v>360</v>
      </c>
      <c r="V8" s="20">
        <v>167</v>
      </c>
      <c r="W8" s="20">
        <f t="shared" ref="W8:W42" si="5">(U8-V8)/V8*100</f>
        <v>115.568862275449</v>
      </c>
      <c r="X8" s="20">
        <v>5410</v>
      </c>
      <c r="Y8" s="20">
        <v>4293</v>
      </c>
      <c r="Z8" s="20">
        <f t="shared" ref="Z8:Z42" si="6">(X8-Y8)/Y8*100</f>
        <v>26.0191008618682</v>
      </c>
      <c r="AA8" s="32"/>
    </row>
    <row r="9" ht="17" customHeight="1" spans="1:27">
      <c r="A9" s="18">
        <v>4</v>
      </c>
      <c r="B9" s="19" t="s">
        <v>19</v>
      </c>
      <c r="C9" s="20">
        <v>329579</v>
      </c>
      <c r="D9" s="20">
        <v>254367</v>
      </c>
      <c r="E9" s="20">
        <f t="shared" si="0"/>
        <v>29.5683009195375</v>
      </c>
      <c r="F9" s="20">
        <v>319076</v>
      </c>
      <c r="G9" s="20">
        <v>236010</v>
      </c>
      <c r="H9" s="20">
        <f t="shared" si="1"/>
        <v>35.1959662726156</v>
      </c>
      <c r="I9" s="20">
        <v>926</v>
      </c>
      <c r="J9" s="20">
        <v>247</v>
      </c>
      <c r="K9" s="20">
        <f t="shared" si="2"/>
        <v>274.898785425101</v>
      </c>
      <c r="L9" s="20">
        <v>2537</v>
      </c>
      <c r="M9" s="20">
        <v>2186</v>
      </c>
      <c r="N9" s="20">
        <f t="shared" si="3"/>
        <v>16.0567246111619</v>
      </c>
      <c r="O9" s="20">
        <v>2537</v>
      </c>
      <c r="P9" s="20">
        <v>2186</v>
      </c>
      <c r="Q9" s="20">
        <f t="shared" si="4"/>
        <v>16.0567246111619</v>
      </c>
      <c r="R9" s="20">
        <v>2537</v>
      </c>
      <c r="S9" s="20">
        <v>2186</v>
      </c>
      <c r="T9" s="20">
        <f t="shared" ref="T9:T42" si="7">(R9-S9)/S9*100</f>
        <v>16.0567246111619</v>
      </c>
      <c r="U9" s="20">
        <v>131</v>
      </c>
      <c r="V9" s="20">
        <v>23</v>
      </c>
      <c r="W9" s="20">
        <f t="shared" si="5"/>
        <v>469.565217391304</v>
      </c>
      <c r="X9" s="20">
        <v>1073</v>
      </c>
      <c r="Y9" s="20">
        <v>507</v>
      </c>
      <c r="Z9" s="20">
        <f t="shared" si="6"/>
        <v>111.63708086785</v>
      </c>
      <c r="AA9" s="32"/>
    </row>
    <row r="10" ht="17" customHeight="1" spans="1:27">
      <c r="A10" s="18">
        <v>5</v>
      </c>
      <c r="B10" s="19" t="s">
        <v>20</v>
      </c>
      <c r="C10" s="20">
        <v>572</v>
      </c>
      <c r="D10" s="20">
        <v>594</v>
      </c>
      <c r="E10" s="20">
        <f t="shared" si="0"/>
        <v>-3.7037037037037</v>
      </c>
      <c r="F10" s="20">
        <v>468</v>
      </c>
      <c r="G10" s="20">
        <v>536</v>
      </c>
      <c r="H10" s="20">
        <f t="shared" si="1"/>
        <v>-12.6865671641791</v>
      </c>
      <c r="I10" s="20">
        <v>296</v>
      </c>
      <c r="J10" s="20">
        <v>268</v>
      </c>
      <c r="K10" s="20">
        <f t="shared" si="2"/>
        <v>10.4477611940298</v>
      </c>
      <c r="L10" s="20">
        <v>296</v>
      </c>
      <c r="M10" s="20">
        <v>268</v>
      </c>
      <c r="N10" s="20">
        <f t="shared" si="3"/>
        <v>10.4477611940298</v>
      </c>
      <c r="O10" s="20">
        <v>296</v>
      </c>
      <c r="P10" s="20">
        <v>268</v>
      </c>
      <c r="Q10" s="20">
        <f t="shared" si="4"/>
        <v>10.4477611940298</v>
      </c>
      <c r="R10" s="20">
        <v>-71</v>
      </c>
      <c r="S10" s="20">
        <v>-55</v>
      </c>
      <c r="T10" s="20">
        <f t="shared" si="7"/>
        <v>29.0909090909091</v>
      </c>
      <c r="U10" s="20">
        <v>14</v>
      </c>
      <c r="V10" s="20">
        <v>12</v>
      </c>
      <c r="W10" s="20">
        <f t="shared" si="5"/>
        <v>16.6666666666667</v>
      </c>
      <c r="X10" s="20">
        <v>230</v>
      </c>
      <c r="Y10" s="20">
        <v>213</v>
      </c>
      <c r="Z10" s="20">
        <f t="shared" si="6"/>
        <v>7.981220657277</v>
      </c>
      <c r="AA10" s="33"/>
    </row>
    <row r="11" ht="17" customHeight="1" spans="1:27">
      <c r="A11" s="18">
        <v>6</v>
      </c>
      <c r="B11" s="19" t="s">
        <v>21</v>
      </c>
      <c r="C11" s="20">
        <v>59422</v>
      </c>
      <c r="D11" s="20">
        <v>51168</v>
      </c>
      <c r="E11" s="20">
        <f t="shared" si="0"/>
        <v>16.1311757348343</v>
      </c>
      <c r="F11" s="22">
        <v>34028</v>
      </c>
      <c r="G11" s="20">
        <v>26511</v>
      </c>
      <c r="H11" s="20">
        <f t="shared" si="1"/>
        <v>28.3542680396816</v>
      </c>
      <c r="I11" s="20">
        <v>10242</v>
      </c>
      <c r="J11" s="20">
        <v>9715</v>
      </c>
      <c r="K11" s="20">
        <f t="shared" si="2"/>
        <v>5.42460113226969</v>
      </c>
      <c r="L11" s="20">
        <v>170</v>
      </c>
      <c r="M11" s="20">
        <v>345</v>
      </c>
      <c r="N11" s="20">
        <f t="shared" si="3"/>
        <v>-50.7246376811594</v>
      </c>
      <c r="O11" s="20">
        <v>-686</v>
      </c>
      <c r="P11" s="20">
        <v>-427</v>
      </c>
      <c r="Q11" s="20">
        <f t="shared" si="4"/>
        <v>60.655737704918</v>
      </c>
      <c r="R11" s="20">
        <v>-686</v>
      </c>
      <c r="S11" s="20">
        <v>-427</v>
      </c>
      <c r="T11" s="20">
        <f t="shared" si="7"/>
        <v>60.655737704918</v>
      </c>
      <c r="U11" s="20">
        <v>92</v>
      </c>
      <c r="V11" s="20">
        <v>34</v>
      </c>
      <c r="W11" s="20">
        <f t="shared" si="5"/>
        <v>170.588235294118</v>
      </c>
      <c r="X11" s="20">
        <v>2491</v>
      </c>
      <c r="Y11" s="20">
        <v>2267</v>
      </c>
      <c r="Z11" s="20">
        <f t="shared" si="6"/>
        <v>9.88089986766652</v>
      </c>
      <c r="AA11" s="32"/>
    </row>
    <row r="12" ht="17" customHeight="1" spans="1:27">
      <c r="A12" s="18">
        <v>7</v>
      </c>
      <c r="B12" s="19" t="s">
        <v>22</v>
      </c>
      <c r="C12" s="20">
        <v>17103</v>
      </c>
      <c r="D12" s="20">
        <v>15078</v>
      </c>
      <c r="E12" s="20">
        <f t="shared" si="0"/>
        <v>13.4301631516116</v>
      </c>
      <c r="F12" s="20">
        <v>15461</v>
      </c>
      <c r="G12" s="20">
        <v>14436</v>
      </c>
      <c r="H12" s="20">
        <f t="shared" si="1"/>
        <v>7.10030479357163</v>
      </c>
      <c r="I12" s="20">
        <v>1394</v>
      </c>
      <c r="J12" s="20">
        <v>1325</v>
      </c>
      <c r="K12" s="20">
        <f t="shared" si="2"/>
        <v>5.20754716981132</v>
      </c>
      <c r="L12" s="20">
        <v>-152</v>
      </c>
      <c r="M12" s="20">
        <v>-150</v>
      </c>
      <c r="N12" s="20">
        <f t="shared" si="3"/>
        <v>1.33333333333333</v>
      </c>
      <c r="O12" s="20">
        <v>-152</v>
      </c>
      <c r="P12" s="20">
        <v>-150</v>
      </c>
      <c r="Q12" s="20">
        <f t="shared" si="4"/>
        <v>1.33333333333333</v>
      </c>
      <c r="R12" s="20">
        <v>-152</v>
      </c>
      <c r="S12" s="20">
        <v>-150</v>
      </c>
      <c r="T12" s="20">
        <f t="shared" si="7"/>
        <v>1.33333333333333</v>
      </c>
      <c r="U12" s="20">
        <v>27</v>
      </c>
      <c r="V12" s="20">
        <v>30</v>
      </c>
      <c r="W12" s="20">
        <f t="shared" si="5"/>
        <v>-10</v>
      </c>
      <c r="X12" s="20">
        <v>851</v>
      </c>
      <c r="Y12" s="20">
        <v>834</v>
      </c>
      <c r="Z12" s="20">
        <f t="shared" si="6"/>
        <v>2.03836930455636</v>
      </c>
      <c r="AA12" s="32"/>
    </row>
    <row r="13" ht="17" customHeight="1" spans="1:27">
      <c r="A13" s="18">
        <v>8</v>
      </c>
      <c r="B13" s="19" t="s">
        <v>23</v>
      </c>
      <c r="C13" s="20">
        <v>543</v>
      </c>
      <c r="D13" s="20">
        <v>505</v>
      </c>
      <c r="E13" s="20">
        <f t="shared" si="0"/>
        <v>7.52475247524752</v>
      </c>
      <c r="F13" s="20">
        <v>307</v>
      </c>
      <c r="G13" s="20">
        <v>321</v>
      </c>
      <c r="H13" s="20">
        <f t="shared" si="1"/>
        <v>-4.3613707165109</v>
      </c>
      <c r="I13" s="20">
        <v>70</v>
      </c>
      <c r="J13" s="20">
        <v>0</v>
      </c>
      <c r="K13" s="20">
        <v>0</v>
      </c>
      <c r="L13" s="20">
        <v>14</v>
      </c>
      <c r="M13" s="20">
        <v>0</v>
      </c>
      <c r="N13" s="20">
        <v>0</v>
      </c>
      <c r="O13" s="20">
        <v>14</v>
      </c>
      <c r="P13" s="20">
        <v>0</v>
      </c>
      <c r="Q13" s="20">
        <v>0</v>
      </c>
      <c r="R13" s="20">
        <v>14</v>
      </c>
      <c r="S13" s="20">
        <v>0</v>
      </c>
      <c r="T13" s="20">
        <v>0</v>
      </c>
      <c r="U13" s="20">
        <v>0</v>
      </c>
      <c r="V13" s="20">
        <v>0</v>
      </c>
      <c r="W13" s="20">
        <v>0</v>
      </c>
      <c r="X13" s="20">
        <v>33</v>
      </c>
      <c r="Y13" s="20">
        <v>0</v>
      </c>
      <c r="Z13" s="20">
        <v>0</v>
      </c>
      <c r="AA13" s="32"/>
    </row>
    <row r="14" ht="17" customHeight="1" spans="1:27">
      <c r="A14" s="18">
        <v>9</v>
      </c>
      <c r="B14" s="19" t="s">
        <v>24</v>
      </c>
      <c r="C14" s="20">
        <v>545514</v>
      </c>
      <c r="D14" s="20">
        <v>537356</v>
      </c>
      <c r="E14" s="20">
        <f t="shared" si="0"/>
        <v>1.51817417131287</v>
      </c>
      <c r="F14" s="20">
        <v>225762</v>
      </c>
      <c r="G14" s="20">
        <v>220328</v>
      </c>
      <c r="H14" s="20">
        <f t="shared" si="1"/>
        <v>2.46632293671254</v>
      </c>
      <c r="I14" s="20">
        <v>23</v>
      </c>
      <c r="J14" s="20">
        <v>15</v>
      </c>
      <c r="K14" s="20">
        <f t="shared" si="2"/>
        <v>53.3333333333333</v>
      </c>
      <c r="L14" s="20">
        <v>-1254</v>
      </c>
      <c r="M14" s="20">
        <v>-1091</v>
      </c>
      <c r="N14" s="20">
        <f t="shared" si="3"/>
        <v>14.9404216315307</v>
      </c>
      <c r="O14" s="20">
        <v>-1254</v>
      </c>
      <c r="P14" s="20">
        <v>-1091</v>
      </c>
      <c r="Q14" s="20">
        <f t="shared" si="4"/>
        <v>14.9404216315307</v>
      </c>
      <c r="R14" s="20">
        <v>-1254</v>
      </c>
      <c r="S14" s="20">
        <v>-1091</v>
      </c>
      <c r="T14" s="20">
        <f t="shared" si="7"/>
        <v>14.9404216315307</v>
      </c>
      <c r="U14" s="20">
        <v>3</v>
      </c>
      <c r="V14" s="20">
        <v>1</v>
      </c>
      <c r="W14" s="20">
        <f t="shared" si="5"/>
        <v>200</v>
      </c>
      <c r="X14" s="20">
        <v>226</v>
      </c>
      <c r="Y14" s="20">
        <v>65</v>
      </c>
      <c r="Z14" s="20">
        <f t="shared" si="6"/>
        <v>247.692307692308</v>
      </c>
      <c r="AA14" s="33"/>
    </row>
    <row r="15" ht="17" customHeight="1" spans="1:27">
      <c r="A15" s="18">
        <v>10</v>
      </c>
      <c r="B15" s="19" t="s">
        <v>25</v>
      </c>
      <c r="C15" s="20">
        <v>3128</v>
      </c>
      <c r="D15" s="20">
        <v>3098</v>
      </c>
      <c r="E15" s="20">
        <f t="shared" si="0"/>
        <v>0.968366688185926</v>
      </c>
      <c r="F15" s="20">
        <v>126</v>
      </c>
      <c r="G15" s="20">
        <v>248</v>
      </c>
      <c r="H15" s="20">
        <f t="shared" si="1"/>
        <v>-49.1935483870968</v>
      </c>
      <c r="I15" s="20">
        <v>467</v>
      </c>
      <c r="J15" s="20">
        <v>433</v>
      </c>
      <c r="K15" s="20">
        <f t="shared" si="2"/>
        <v>7.85219399538106</v>
      </c>
      <c r="L15" s="20">
        <v>-51</v>
      </c>
      <c r="M15" s="20">
        <v>-142</v>
      </c>
      <c r="N15" s="20">
        <f t="shared" si="3"/>
        <v>-64.0845070422535</v>
      </c>
      <c r="O15" s="20">
        <v>-51</v>
      </c>
      <c r="P15" s="20">
        <v>-142</v>
      </c>
      <c r="Q15" s="20">
        <f t="shared" si="4"/>
        <v>-64.0845070422535</v>
      </c>
      <c r="R15" s="20">
        <v>-51</v>
      </c>
      <c r="S15" s="20">
        <v>-142</v>
      </c>
      <c r="T15" s="20">
        <f t="shared" si="7"/>
        <v>-64.0845070422535</v>
      </c>
      <c r="U15" s="20">
        <v>49</v>
      </c>
      <c r="V15" s="20">
        <v>56</v>
      </c>
      <c r="W15" s="20">
        <f t="shared" si="5"/>
        <v>-12.5</v>
      </c>
      <c r="X15" s="20">
        <v>245</v>
      </c>
      <c r="Y15" s="20">
        <v>128</v>
      </c>
      <c r="Z15" s="20">
        <f t="shared" si="6"/>
        <v>91.40625</v>
      </c>
      <c r="AA15" s="34"/>
    </row>
    <row r="16" ht="17" customHeight="1" spans="1:27">
      <c r="A16" s="18">
        <v>11</v>
      </c>
      <c r="B16" s="21" t="s">
        <v>26</v>
      </c>
      <c r="C16" s="20">
        <v>432</v>
      </c>
      <c r="D16" s="20">
        <v>278</v>
      </c>
      <c r="E16" s="20">
        <f t="shared" si="0"/>
        <v>55.3956834532374</v>
      </c>
      <c r="F16" s="20">
        <v>100</v>
      </c>
      <c r="G16" s="20">
        <v>54</v>
      </c>
      <c r="H16" s="20">
        <f t="shared" si="1"/>
        <v>85.1851851851852</v>
      </c>
      <c r="I16" s="20">
        <v>149</v>
      </c>
      <c r="J16" s="20">
        <v>134</v>
      </c>
      <c r="K16" s="20">
        <f t="shared" si="2"/>
        <v>11.1940298507463</v>
      </c>
      <c r="L16" s="20">
        <v>61</v>
      </c>
      <c r="M16" s="20">
        <v>36</v>
      </c>
      <c r="N16" s="20">
        <f t="shared" si="3"/>
        <v>69.4444444444444</v>
      </c>
      <c r="O16" s="20">
        <v>61</v>
      </c>
      <c r="P16" s="20">
        <v>36</v>
      </c>
      <c r="Q16" s="20">
        <f t="shared" si="4"/>
        <v>69.4444444444444</v>
      </c>
      <c r="R16" s="20">
        <v>61</v>
      </c>
      <c r="S16" s="20">
        <v>36</v>
      </c>
      <c r="T16" s="20">
        <f t="shared" si="7"/>
        <v>69.4444444444444</v>
      </c>
      <c r="U16" s="20">
        <v>3</v>
      </c>
      <c r="V16" s="20">
        <v>1</v>
      </c>
      <c r="W16" s="20">
        <v>0</v>
      </c>
      <c r="X16" s="20">
        <v>130</v>
      </c>
      <c r="Y16" s="20">
        <v>138</v>
      </c>
      <c r="Z16" s="20">
        <f t="shared" si="6"/>
        <v>-5.79710144927536</v>
      </c>
      <c r="AA16" s="34"/>
    </row>
    <row r="17" ht="17" customHeight="1" spans="1:27">
      <c r="A17" s="18">
        <v>12</v>
      </c>
      <c r="B17" s="21" t="s">
        <v>27</v>
      </c>
      <c r="C17" s="20">
        <v>683</v>
      </c>
      <c r="D17" s="20">
        <v>692</v>
      </c>
      <c r="E17" s="20">
        <f t="shared" si="0"/>
        <v>-1.30057803468208</v>
      </c>
      <c r="F17" s="20">
        <v>679</v>
      </c>
      <c r="G17" s="20">
        <v>690</v>
      </c>
      <c r="H17" s="20">
        <f t="shared" si="1"/>
        <v>-1.59420289855072</v>
      </c>
      <c r="I17" s="20">
        <v>85</v>
      </c>
      <c r="J17" s="20">
        <v>135</v>
      </c>
      <c r="K17" s="20">
        <f t="shared" si="2"/>
        <v>-37.037037037037</v>
      </c>
      <c r="L17" s="20">
        <v>-3</v>
      </c>
      <c r="M17" s="20">
        <v>37</v>
      </c>
      <c r="N17" s="20">
        <f t="shared" si="3"/>
        <v>-108.108108108108</v>
      </c>
      <c r="O17" s="20">
        <v>-2</v>
      </c>
      <c r="P17" s="20">
        <v>35</v>
      </c>
      <c r="Q17" s="20">
        <f t="shared" si="4"/>
        <v>-105.714285714286</v>
      </c>
      <c r="R17" s="20">
        <v>-2</v>
      </c>
      <c r="S17" s="20">
        <v>35</v>
      </c>
      <c r="T17" s="20">
        <f t="shared" si="7"/>
        <v>-105.714285714286</v>
      </c>
      <c r="U17" s="20">
        <v>1</v>
      </c>
      <c r="V17" s="20">
        <v>10</v>
      </c>
      <c r="W17" s="20">
        <f t="shared" si="5"/>
        <v>-90</v>
      </c>
      <c r="X17" s="20">
        <v>85</v>
      </c>
      <c r="Y17" s="20">
        <v>142</v>
      </c>
      <c r="Z17" s="20">
        <f t="shared" si="6"/>
        <v>-40.1408450704225</v>
      </c>
      <c r="AA17" s="32"/>
    </row>
    <row r="18" ht="17" customHeight="1" spans="1:27">
      <c r="A18" s="18">
        <v>13</v>
      </c>
      <c r="B18" s="19" t="s">
        <v>28</v>
      </c>
      <c r="C18" s="20">
        <v>102689</v>
      </c>
      <c r="D18" s="20">
        <v>95531</v>
      </c>
      <c r="E18" s="20">
        <f t="shared" si="0"/>
        <v>7.49285572222629</v>
      </c>
      <c r="F18" s="20">
        <v>65463</v>
      </c>
      <c r="G18" s="20">
        <v>65213</v>
      </c>
      <c r="H18" s="20">
        <f t="shared" si="1"/>
        <v>0.38335914618251</v>
      </c>
      <c r="I18" s="20">
        <v>2790</v>
      </c>
      <c r="J18" s="20">
        <v>2493</v>
      </c>
      <c r="K18" s="20">
        <f t="shared" si="2"/>
        <v>11.913357400722</v>
      </c>
      <c r="L18" s="20">
        <v>378</v>
      </c>
      <c r="M18" s="20">
        <v>-119</v>
      </c>
      <c r="N18" s="20">
        <f t="shared" si="3"/>
        <v>-417.647058823529</v>
      </c>
      <c r="O18" s="20">
        <v>378</v>
      </c>
      <c r="P18" s="20">
        <v>-119</v>
      </c>
      <c r="Q18" s="20">
        <f t="shared" si="4"/>
        <v>-417.647058823529</v>
      </c>
      <c r="R18" s="20">
        <v>378</v>
      </c>
      <c r="S18" s="20">
        <v>-119</v>
      </c>
      <c r="T18" s="20">
        <f t="shared" si="7"/>
        <v>-417.647058823529</v>
      </c>
      <c r="U18" s="20">
        <v>60</v>
      </c>
      <c r="V18" s="20">
        <v>5</v>
      </c>
      <c r="W18" s="20">
        <f t="shared" si="5"/>
        <v>1100</v>
      </c>
      <c r="X18" s="20">
        <v>2589</v>
      </c>
      <c r="Y18" s="20">
        <v>1266</v>
      </c>
      <c r="Z18" s="20">
        <f t="shared" si="6"/>
        <v>104.502369668246</v>
      </c>
      <c r="AA18" s="32"/>
    </row>
    <row r="19" ht="17" customHeight="1" spans="1:27">
      <c r="A19" s="18">
        <v>14</v>
      </c>
      <c r="B19" s="19" t="s">
        <v>29</v>
      </c>
      <c r="C19" s="20">
        <v>103103</v>
      </c>
      <c r="D19" s="20">
        <v>95581</v>
      </c>
      <c r="E19" s="20">
        <f t="shared" si="0"/>
        <v>7.86976491143637</v>
      </c>
      <c r="F19" s="20">
        <v>66168</v>
      </c>
      <c r="G19" s="20">
        <v>65904</v>
      </c>
      <c r="H19" s="20">
        <f t="shared" si="1"/>
        <v>0.400582665695557</v>
      </c>
      <c r="I19" s="20">
        <v>118</v>
      </c>
      <c r="J19" s="20">
        <v>7</v>
      </c>
      <c r="K19" s="20">
        <f t="shared" si="2"/>
        <v>1585.71428571429</v>
      </c>
      <c r="L19" s="20">
        <v>269</v>
      </c>
      <c r="M19" s="20">
        <v>151</v>
      </c>
      <c r="N19" s="20">
        <f t="shared" si="3"/>
        <v>78.1456953642384</v>
      </c>
      <c r="O19" s="20">
        <v>269</v>
      </c>
      <c r="P19" s="20">
        <v>151</v>
      </c>
      <c r="Q19" s="20">
        <f t="shared" si="4"/>
        <v>78.1456953642384</v>
      </c>
      <c r="R19" s="20">
        <v>269</v>
      </c>
      <c r="S19" s="20">
        <v>151</v>
      </c>
      <c r="T19" s="20">
        <f t="shared" si="7"/>
        <v>78.1456953642384</v>
      </c>
      <c r="U19" s="20">
        <v>59</v>
      </c>
      <c r="V19" s="20">
        <v>5</v>
      </c>
      <c r="W19" s="20">
        <f t="shared" si="5"/>
        <v>1080</v>
      </c>
      <c r="X19" s="20">
        <v>368</v>
      </c>
      <c r="Y19" s="20">
        <v>211</v>
      </c>
      <c r="Z19" s="20">
        <f t="shared" si="6"/>
        <v>74.4075829383886</v>
      </c>
      <c r="AA19" s="32"/>
    </row>
    <row r="20" ht="17" customHeight="1" spans="1:27">
      <c r="A20" s="18">
        <v>15</v>
      </c>
      <c r="B20" s="19" t="s">
        <v>30</v>
      </c>
      <c r="C20" s="20">
        <v>586</v>
      </c>
      <c r="D20" s="20">
        <v>950</v>
      </c>
      <c r="E20" s="20">
        <f t="shared" si="0"/>
        <v>-38.3157894736842</v>
      </c>
      <c r="F20" s="20">
        <v>295</v>
      </c>
      <c r="G20" s="20">
        <v>309</v>
      </c>
      <c r="H20" s="20">
        <f t="shared" si="1"/>
        <v>-4.53074433656958</v>
      </c>
      <c r="I20" s="20">
        <v>2672</v>
      </c>
      <c r="J20" s="20">
        <v>2486</v>
      </c>
      <c r="K20" s="20">
        <f t="shared" si="2"/>
        <v>7.48189863234111</v>
      </c>
      <c r="L20" s="20">
        <v>109</v>
      </c>
      <c r="M20" s="20">
        <v>-270</v>
      </c>
      <c r="N20" s="20">
        <f t="shared" si="3"/>
        <v>-140.37037037037</v>
      </c>
      <c r="O20" s="20">
        <v>109</v>
      </c>
      <c r="P20" s="20">
        <v>-270</v>
      </c>
      <c r="Q20" s="20">
        <f t="shared" si="4"/>
        <v>-140.37037037037</v>
      </c>
      <c r="R20" s="20">
        <v>109</v>
      </c>
      <c r="S20" s="20">
        <v>-270</v>
      </c>
      <c r="T20" s="20">
        <f t="shared" si="7"/>
        <v>-140.37037037037</v>
      </c>
      <c r="U20" s="20">
        <v>1</v>
      </c>
      <c r="V20" s="20">
        <v>0</v>
      </c>
      <c r="W20" s="20">
        <v>0</v>
      </c>
      <c r="X20" s="20">
        <v>2221</v>
      </c>
      <c r="Y20" s="20">
        <v>1055</v>
      </c>
      <c r="Z20" s="20">
        <f t="shared" si="6"/>
        <v>110.521327014218</v>
      </c>
      <c r="AA20" s="34"/>
    </row>
    <row r="21" ht="17" customHeight="1" spans="1:27">
      <c r="A21" s="18">
        <v>16</v>
      </c>
      <c r="B21" s="19" t="s">
        <v>31</v>
      </c>
      <c r="C21" s="20">
        <v>110378</v>
      </c>
      <c r="D21" s="20">
        <v>97737</v>
      </c>
      <c r="E21" s="20">
        <f t="shared" si="0"/>
        <v>12.9336893909164</v>
      </c>
      <c r="F21" s="20">
        <v>78940</v>
      </c>
      <c r="G21" s="20">
        <v>76506</v>
      </c>
      <c r="H21" s="20">
        <f t="shared" si="1"/>
        <v>3.18144982092908</v>
      </c>
      <c r="I21" s="20">
        <v>696</v>
      </c>
      <c r="J21" s="20">
        <v>569</v>
      </c>
      <c r="K21" s="20">
        <f t="shared" si="2"/>
        <v>22.3198594024605</v>
      </c>
      <c r="L21" s="20">
        <v>-3496</v>
      </c>
      <c r="M21" s="20">
        <v>-2382</v>
      </c>
      <c r="N21" s="20">
        <f t="shared" si="3"/>
        <v>46.767422334173</v>
      </c>
      <c r="O21" s="20">
        <v>-3496</v>
      </c>
      <c r="P21" s="20">
        <v>-2382</v>
      </c>
      <c r="Q21" s="20">
        <f t="shared" si="4"/>
        <v>46.767422334173</v>
      </c>
      <c r="R21" s="20">
        <v>-3496</v>
      </c>
      <c r="S21" s="20">
        <v>-2382</v>
      </c>
      <c r="T21" s="20">
        <f t="shared" si="7"/>
        <v>46.767422334173</v>
      </c>
      <c r="U21" s="20">
        <v>24</v>
      </c>
      <c r="V21" s="20">
        <v>24</v>
      </c>
      <c r="W21" s="20">
        <f t="shared" si="5"/>
        <v>0</v>
      </c>
      <c r="X21" s="20">
        <v>365</v>
      </c>
      <c r="Y21" s="20">
        <v>1065</v>
      </c>
      <c r="Z21" s="20">
        <f t="shared" si="6"/>
        <v>-65.7276995305164</v>
      </c>
      <c r="AA21" s="34"/>
    </row>
    <row r="22" ht="17" customHeight="1" spans="1:27">
      <c r="A22" s="18">
        <v>17</v>
      </c>
      <c r="B22" s="21" t="s">
        <v>32</v>
      </c>
      <c r="C22" s="20">
        <v>77755</v>
      </c>
      <c r="D22" s="20">
        <v>65625</v>
      </c>
      <c r="E22" s="20">
        <f t="shared" si="0"/>
        <v>18.4838095238095</v>
      </c>
      <c r="F22" s="20">
        <v>64074</v>
      </c>
      <c r="G22" s="20">
        <v>57856</v>
      </c>
      <c r="H22" s="20">
        <f t="shared" si="1"/>
        <v>10.7473727876106</v>
      </c>
      <c r="I22" s="20">
        <v>140</v>
      </c>
      <c r="J22" s="20">
        <v>37</v>
      </c>
      <c r="K22" s="20">
        <f t="shared" si="2"/>
        <v>278.378378378378</v>
      </c>
      <c r="L22" s="20">
        <v>-1005</v>
      </c>
      <c r="M22" s="20">
        <v>-627</v>
      </c>
      <c r="N22" s="20">
        <f t="shared" si="3"/>
        <v>60.2870813397129</v>
      </c>
      <c r="O22" s="20">
        <v>-1005</v>
      </c>
      <c r="P22" s="20">
        <v>-627</v>
      </c>
      <c r="Q22" s="20">
        <f t="shared" si="4"/>
        <v>60.2870813397129</v>
      </c>
      <c r="R22" s="20">
        <v>-1005</v>
      </c>
      <c r="S22" s="20">
        <v>-627</v>
      </c>
      <c r="T22" s="20">
        <f t="shared" si="7"/>
        <v>60.2870813397129</v>
      </c>
      <c r="U22" s="20">
        <v>21</v>
      </c>
      <c r="V22" s="20">
        <v>22</v>
      </c>
      <c r="W22" s="20">
        <f t="shared" si="5"/>
        <v>-4.54545454545455</v>
      </c>
      <c r="X22" s="20">
        <v>-122</v>
      </c>
      <c r="Y22" s="20">
        <v>49</v>
      </c>
      <c r="Z22" s="20">
        <f t="shared" si="6"/>
        <v>-348.979591836735</v>
      </c>
      <c r="AA22" s="34"/>
    </row>
    <row r="23" ht="17" customHeight="1" spans="1:27">
      <c r="A23" s="18">
        <v>18</v>
      </c>
      <c r="B23" s="19" t="s">
        <v>33</v>
      </c>
      <c r="C23" s="20">
        <v>45424</v>
      </c>
      <c r="D23" s="20">
        <v>46567</v>
      </c>
      <c r="E23" s="20">
        <f t="shared" si="0"/>
        <v>-2.45452788455344</v>
      </c>
      <c r="F23" s="20">
        <v>30621</v>
      </c>
      <c r="G23" s="20">
        <v>32225</v>
      </c>
      <c r="H23" s="20">
        <f t="shared" si="1"/>
        <v>-4.97750193948797</v>
      </c>
      <c r="I23" s="20">
        <v>417</v>
      </c>
      <c r="J23" s="20">
        <v>459</v>
      </c>
      <c r="K23" s="20">
        <f t="shared" si="2"/>
        <v>-9.15032679738562</v>
      </c>
      <c r="L23" s="20">
        <v>-1591</v>
      </c>
      <c r="M23" s="20">
        <v>-1121</v>
      </c>
      <c r="N23" s="20">
        <f t="shared" si="3"/>
        <v>41.9268510258698</v>
      </c>
      <c r="O23" s="20">
        <v>-1591</v>
      </c>
      <c r="P23" s="20">
        <v>-1121</v>
      </c>
      <c r="Q23" s="20">
        <f t="shared" si="4"/>
        <v>41.9268510258698</v>
      </c>
      <c r="R23" s="20">
        <v>-1591</v>
      </c>
      <c r="S23" s="20">
        <v>-1121</v>
      </c>
      <c r="T23" s="20">
        <f t="shared" si="7"/>
        <v>41.9268510258698</v>
      </c>
      <c r="U23" s="20">
        <v>0</v>
      </c>
      <c r="V23" s="20">
        <v>0</v>
      </c>
      <c r="W23" s="20">
        <v>0</v>
      </c>
      <c r="X23" s="20">
        <v>554</v>
      </c>
      <c r="Y23" s="20">
        <v>953</v>
      </c>
      <c r="Z23" s="20">
        <f t="shared" si="6"/>
        <v>-41.8677859391396</v>
      </c>
      <c r="AA23" s="34"/>
    </row>
    <row r="24" ht="17" customHeight="1" spans="1:27">
      <c r="A24" s="18">
        <v>19</v>
      </c>
      <c r="B24" s="19" t="s">
        <v>34</v>
      </c>
      <c r="C24" s="20">
        <v>77755</v>
      </c>
      <c r="D24" s="20">
        <v>65625</v>
      </c>
      <c r="E24" s="20">
        <f t="shared" si="0"/>
        <v>18.4838095238095</v>
      </c>
      <c r="F24" s="20">
        <v>64074</v>
      </c>
      <c r="G24" s="20">
        <v>57856</v>
      </c>
      <c r="H24" s="20">
        <f t="shared" si="1"/>
        <v>10.7473727876106</v>
      </c>
      <c r="I24" s="20">
        <v>140</v>
      </c>
      <c r="J24" s="20">
        <v>37</v>
      </c>
      <c r="K24" s="20">
        <f t="shared" si="2"/>
        <v>278.378378378378</v>
      </c>
      <c r="L24" s="20">
        <v>-1005</v>
      </c>
      <c r="M24" s="20">
        <v>-627</v>
      </c>
      <c r="N24" s="20">
        <f t="shared" si="3"/>
        <v>60.2870813397129</v>
      </c>
      <c r="O24" s="20">
        <v>-1005</v>
      </c>
      <c r="P24" s="20">
        <v>-627</v>
      </c>
      <c r="Q24" s="20">
        <f t="shared" si="4"/>
        <v>60.2870813397129</v>
      </c>
      <c r="R24" s="20">
        <v>-1005</v>
      </c>
      <c r="S24" s="20">
        <v>-627</v>
      </c>
      <c r="T24" s="20">
        <f t="shared" si="7"/>
        <v>60.2870813397129</v>
      </c>
      <c r="U24" s="20">
        <v>21</v>
      </c>
      <c r="V24" s="20">
        <v>22</v>
      </c>
      <c r="W24" s="20">
        <f t="shared" si="5"/>
        <v>-4.54545454545455</v>
      </c>
      <c r="X24" s="20">
        <v>-122</v>
      </c>
      <c r="Y24" s="20">
        <v>49</v>
      </c>
      <c r="Z24" s="20">
        <f t="shared" si="6"/>
        <v>-348.979591836735</v>
      </c>
      <c r="AA24" s="34"/>
    </row>
    <row r="25" ht="17" customHeight="1" spans="1:27">
      <c r="A25" s="18">
        <v>20</v>
      </c>
      <c r="B25" s="19" t="s">
        <v>35</v>
      </c>
      <c r="C25" s="20">
        <v>139</v>
      </c>
      <c r="D25" s="20">
        <v>257</v>
      </c>
      <c r="E25" s="20">
        <f t="shared" si="0"/>
        <v>-45.9143968871595</v>
      </c>
      <c r="F25" s="20">
        <v>83</v>
      </c>
      <c r="G25" s="20">
        <v>91</v>
      </c>
      <c r="H25" s="20">
        <f t="shared" si="1"/>
        <v>-8.79120879120879</v>
      </c>
      <c r="I25" s="20">
        <v>0</v>
      </c>
      <c r="J25" s="20">
        <v>0</v>
      </c>
      <c r="K25" s="20">
        <v>0</v>
      </c>
      <c r="L25" s="20">
        <v>-6</v>
      </c>
      <c r="M25" s="20">
        <v>-4</v>
      </c>
      <c r="N25" s="20">
        <f t="shared" si="3"/>
        <v>50</v>
      </c>
      <c r="O25" s="20">
        <v>-6</v>
      </c>
      <c r="P25" s="20">
        <v>-4</v>
      </c>
      <c r="Q25" s="20">
        <f t="shared" si="4"/>
        <v>50</v>
      </c>
      <c r="R25" s="20">
        <v>-6</v>
      </c>
      <c r="S25" s="20">
        <v>-4</v>
      </c>
      <c r="T25" s="20">
        <f t="shared" si="7"/>
        <v>50</v>
      </c>
      <c r="U25" s="20">
        <v>0</v>
      </c>
      <c r="V25" s="20">
        <v>0</v>
      </c>
      <c r="W25" s="20">
        <v>0</v>
      </c>
      <c r="X25" s="20">
        <v>-4</v>
      </c>
      <c r="Y25" s="20">
        <v>0</v>
      </c>
      <c r="Z25" s="20">
        <v>0</v>
      </c>
      <c r="AA25" s="34"/>
    </row>
    <row r="26" ht="17" customHeight="1" spans="1:27">
      <c r="A26" s="18">
        <v>21</v>
      </c>
      <c r="B26" s="19" t="s">
        <v>36</v>
      </c>
      <c r="C26" s="20">
        <v>14695</v>
      </c>
      <c r="D26" s="20">
        <v>15513</v>
      </c>
      <c r="E26" s="20">
        <f t="shared" si="0"/>
        <v>-5.27299684135886</v>
      </c>
      <c r="F26" s="20">
        <v>14151</v>
      </c>
      <c r="G26" s="20">
        <v>15088</v>
      </c>
      <c r="H26" s="20">
        <f t="shared" si="1"/>
        <v>-6.21023329798515</v>
      </c>
      <c r="I26" s="20">
        <v>2</v>
      </c>
      <c r="J26" s="20">
        <v>0</v>
      </c>
      <c r="K26" s="20">
        <v>0</v>
      </c>
      <c r="L26" s="20">
        <v>-608</v>
      </c>
      <c r="M26" s="20">
        <v>-578</v>
      </c>
      <c r="N26" s="20">
        <f t="shared" si="3"/>
        <v>5.19031141868512</v>
      </c>
      <c r="O26" s="20">
        <v>-608</v>
      </c>
      <c r="P26" s="20">
        <v>-578</v>
      </c>
      <c r="Q26" s="20">
        <f t="shared" si="4"/>
        <v>5.19031141868512</v>
      </c>
      <c r="R26" s="20">
        <v>-608</v>
      </c>
      <c r="S26" s="20">
        <v>-578</v>
      </c>
      <c r="T26" s="20">
        <f t="shared" si="7"/>
        <v>5.19031141868512</v>
      </c>
      <c r="U26" s="20">
        <v>0</v>
      </c>
      <c r="V26" s="20">
        <v>0</v>
      </c>
      <c r="W26" s="20">
        <v>0</v>
      </c>
      <c r="X26" s="20">
        <v>33</v>
      </c>
      <c r="Y26" s="20">
        <v>47</v>
      </c>
      <c r="Z26" s="20">
        <f t="shared" si="6"/>
        <v>-29.7872340425532</v>
      </c>
      <c r="AA26" s="34"/>
    </row>
    <row r="27" ht="17" customHeight="1" spans="1:27">
      <c r="A27" s="18">
        <v>22</v>
      </c>
      <c r="B27" s="19" t="s">
        <v>37</v>
      </c>
      <c r="C27" s="20">
        <v>1053</v>
      </c>
      <c r="D27" s="20">
        <v>1668</v>
      </c>
      <c r="E27" s="20">
        <f t="shared" si="0"/>
        <v>-36.8705035971223</v>
      </c>
      <c r="F27" s="20">
        <v>545</v>
      </c>
      <c r="G27" s="20">
        <v>1580</v>
      </c>
      <c r="H27" s="20">
        <f t="shared" si="1"/>
        <v>-65.5063291139241</v>
      </c>
      <c r="I27" s="20">
        <v>60</v>
      </c>
      <c r="J27" s="20">
        <v>28</v>
      </c>
      <c r="K27" s="20">
        <v>0</v>
      </c>
      <c r="L27" s="20">
        <v>-161</v>
      </c>
      <c r="M27" s="20">
        <v>-50</v>
      </c>
      <c r="N27" s="20">
        <f t="shared" si="3"/>
        <v>222</v>
      </c>
      <c r="O27" s="20">
        <v>-161</v>
      </c>
      <c r="P27" s="20">
        <v>-50</v>
      </c>
      <c r="Q27" s="20">
        <f t="shared" si="4"/>
        <v>222</v>
      </c>
      <c r="R27" s="20">
        <v>-161</v>
      </c>
      <c r="S27" s="20">
        <v>-50</v>
      </c>
      <c r="T27" s="20">
        <f t="shared" si="7"/>
        <v>222</v>
      </c>
      <c r="U27" s="20">
        <v>0</v>
      </c>
      <c r="V27" s="20">
        <v>0</v>
      </c>
      <c r="W27" s="20">
        <v>0</v>
      </c>
      <c r="X27" s="20">
        <v>-46</v>
      </c>
      <c r="Y27" s="20">
        <v>-1</v>
      </c>
      <c r="Z27" s="20">
        <f t="shared" si="6"/>
        <v>4500</v>
      </c>
      <c r="AA27" s="34"/>
    </row>
    <row r="28" ht="17" customHeight="1" spans="1:27">
      <c r="A28" s="18">
        <v>23</v>
      </c>
      <c r="B28" s="19" t="s">
        <v>38</v>
      </c>
      <c r="C28" s="20">
        <v>8960</v>
      </c>
      <c r="D28" s="20">
        <v>27</v>
      </c>
      <c r="E28" s="20">
        <f t="shared" si="0"/>
        <v>33085.1851851852</v>
      </c>
      <c r="F28" s="20">
        <v>4850</v>
      </c>
      <c r="G28" s="20">
        <v>-35</v>
      </c>
      <c r="H28" s="20">
        <f t="shared" si="1"/>
        <v>-13957.1428571429</v>
      </c>
      <c r="I28" s="20">
        <v>6</v>
      </c>
      <c r="J28" s="20">
        <v>1</v>
      </c>
      <c r="K28" s="20">
        <v>0</v>
      </c>
      <c r="L28" s="20">
        <v>-131</v>
      </c>
      <c r="M28" s="20">
        <v>-7</v>
      </c>
      <c r="N28" s="20">
        <f t="shared" si="3"/>
        <v>1771.42857142857</v>
      </c>
      <c r="O28" s="20">
        <v>-131</v>
      </c>
      <c r="P28" s="20">
        <v>-7</v>
      </c>
      <c r="Q28" s="20">
        <f t="shared" si="4"/>
        <v>1771.42857142857</v>
      </c>
      <c r="R28" s="20">
        <v>-131</v>
      </c>
      <c r="S28" s="20">
        <v>-7</v>
      </c>
      <c r="T28" s="20">
        <f t="shared" si="7"/>
        <v>1771.42857142857</v>
      </c>
      <c r="U28" s="20">
        <v>2</v>
      </c>
      <c r="V28" s="20"/>
      <c r="W28" s="20">
        <v>0</v>
      </c>
      <c r="X28" s="20">
        <v>-87</v>
      </c>
      <c r="Y28" s="20">
        <v>0</v>
      </c>
      <c r="Z28" s="20">
        <v>0</v>
      </c>
      <c r="AA28" s="34"/>
    </row>
    <row r="29" ht="17" customHeight="1" spans="1:27">
      <c r="A29" s="18">
        <v>24</v>
      </c>
      <c r="B29" s="21" t="s">
        <v>39</v>
      </c>
      <c r="C29" s="20">
        <v>110</v>
      </c>
      <c r="D29" s="20">
        <v>94</v>
      </c>
      <c r="E29" s="20">
        <f t="shared" si="0"/>
        <v>17.0212765957447</v>
      </c>
      <c r="F29" s="20">
        <v>88</v>
      </c>
      <c r="G29" s="20">
        <v>81</v>
      </c>
      <c r="H29" s="20">
        <f t="shared" si="1"/>
        <v>8.64197530864197</v>
      </c>
      <c r="I29" s="20">
        <v>71</v>
      </c>
      <c r="J29" s="20">
        <v>44</v>
      </c>
      <c r="K29" s="20">
        <f t="shared" si="2"/>
        <v>61.3636363636364</v>
      </c>
      <c r="L29" s="20">
        <v>0</v>
      </c>
      <c r="M29" s="20">
        <v>1</v>
      </c>
      <c r="N29" s="20">
        <f t="shared" si="3"/>
        <v>-100</v>
      </c>
      <c r="O29" s="20">
        <v>0</v>
      </c>
      <c r="P29" s="20">
        <v>1</v>
      </c>
      <c r="Q29" s="20">
        <f t="shared" si="4"/>
        <v>-100</v>
      </c>
      <c r="R29" s="20">
        <v>0</v>
      </c>
      <c r="S29" s="20">
        <v>1</v>
      </c>
      <c r="T29" s="20">
        <f t="shared" si="7"/>
        <v>-100</v>
      </c>
      <c r="U29" s="20">
        <v>1</v>
      </c>
      <c r="V29" s="20">
        <v>2</v>
      </c>
      <c r="W29" s="20">
        <v>0</v>
      </c>
      <c r="X29" s="20">
        <v>33</v>
      </c>
      <c r="Y29" s="20">
        <v>17</v>
      </c>
      <c r="Z29" s="20">
        <v>0</v>
      </c>
      <c r="AA29" s="34"/>
    </row>
    <row r="30" ht="17" customHeight="1" spans="1:27">
      <c r="A30" s="18">
        <v>25</v>
      </c>
      <c r="B30" s="19" t="s">
        <v>40</v>
      </c>
      <c r="C30" s="20">
        <v>29727</v>
      </c>
      <c r="D30" s="20">
        <v>21542</v>
      </c>
      <c r="E30" s="20">
        <f t="shared" si="0"/>
        <v>37.9955435892675</v>
      </c>
      <c r="F30" s="20">
        <v>11753</v>
      </c>
      <c r="G30" s="20">
        <v>11505</v>
      </c>
      <c r="H30" s="20">
        <f t="shared" si="1"/>
        <v>2.15558452846588</v>
      </c>
      <c r="I30" s="20">
        <v>3874</v>
      </c>
      <c r="J30" s="20">
        <v>3572</v>
      </c>
      <c r="K30" s="20">
        <f t="shared" si="2"/>
        <v>8.45464725643897</v>
      </c>
      <c r="L30" s="20">
        <v>-1253</v>
      </c>
      <c r="M30" s="20">
        <v>-188</v>
      </c>
      <c r="N30" s="20">
        <f t="shared" si="3"/>
        <v>566.489361702128</v>
      </c>
      <c r="O30" s="20">
        <v>-1253</v>
      </c>
      <c r="P30" s="20">
        <v>-188</v>
      </c>
      <c r="Q30" s="20">
        <f t="shared" si="4"/>
        <v>566.489361702128</v>
      </c>
      <c r="R30" s="20">
        <v>-1253</v>
      </c>
      <c r="S30" s="20">
        <v>-188</v>
      </c>
      <c r="T30" s="20">
        <f t="shared" si="7"/>
        <v>566.489361702128</v>
      </c>
      <c r="U30" s="20">
        <v>38</v>
      </c>
      <c r="V30" s="20">
        <v>16</v>
      </c>
      <c r="W30" s="20">
        <f t="shared" si="5"/>
        <v>137.5</v>
      </c>
      <c r="X30" s="20">
        <v>-535</v>
      </c>
      <c r="Y30" s="20">
        <v>312</v>
      </c>
      <c r="Z30" s="20">
        <f t="shared" si="6"/>
        <v>-271.474358974359</v>
      </c>
      <c r="AA30" s="34"/>
    </row>
    <row r="31" ht="17" customHeight="1" spans="1:27">
      <c r="A31" s="18">
        <v>26</v>
      </c>
      <c r="B31" s="21" t="s">
        <v>41</v>
      </c>
      <c r="C31" s="20">
        <v>17669</v>
      </c>
      <c r="D31" s="20">
        <v>10890</v>
      </c>
      <c r="E31" s="20">
        <v>0</v>
      </c>
      <c r="F31" s="20">
        <v>11228</v>
      </c>
      <c r="G31" s="20">
        <v>8364</v>
      </c>
      <c r="H31" s="20">
        <v>0</v>
      </c>
      <c r="I31" s="20">
        <v>1637</v>
      </c>
      <c r="J31" s="20">
        <v>1145</v>
      </c>
      <c r="K31" s="20">
        <v>0</v>
      </c>
      <c r="L31" s="20">
        <v>-1340</v>
      </c>
      <c r="M31" s="20">
        <v>-201</v>
      </c>
      <c r="N31" s="20">
        <v>0</v>
      </c>
      <c r="O31" s="20">
        <v>-1340</v>
      </c>
      <c r="P31" s="20">
        <v>-201</v>
      </c>
      <c r="Q31" s="20">
        <v>0</v>
      </c>
      <c r="R31" s="20">
        <v>-1340</v>
      </c>
      <c r="S31" s="20">
        <v>-201</v>
      </c>
      <c r="T31" s="20">
        <v>0</v>
      </c>
      <c r="U31" s="20">
        <v>26</v>
      </c>
      <c r="V31" s="20">
        <v>12</v>
      </c>
      <c r="W31" s="20">
        <v>0</v>
      </c>
      <c r="X31" s="20">
        <v>-1004</v>
      </c>
      <c r="Y31" s="20">
        <v>-32</v>
      </c>
      <c r="Z31" s="20">
        <v>0</v>
      </c>
      <c r="AA31" s="34"/>
    </row>
    <row r="32" ht="17" customHeight="1" spans="1:27">
      <c r="A32" s="18">
        <v>27</v>
      </c>
      <c r="B32" s="21" t="s">
        <v>42</v>
      </c>
      <c r="C32" s="20">
        <v>5460</v>
      </c>
      <c r="D32" s="20">
        <v>5803</v>
      </c>
      <c r="E32" s="20">
        <f t="shared" si="0"/>
        <v>-5.91073582629674</v>
      </c>
      <c r="F32" s="20">
        <v>2378</v>
      </c>
      <c r="G32" s="20">
        <v>2503</v>
      </c>
      <c r="H32" s="20">
        <f t="shared" si="1"/>
        <v>-4.99400719137035</v>
      </c>
      <c r="I32" s="20">
        <v>710</v>
      </c>
      <c r="J32" s="20">
        <v>722</v>
      </c>
      <c r="K32" s="20">
        <f t="shared" si="2"/>
        <v>-1.66204986149584</v>
      </c>
      <c r="L32" s="20">
        <v>83</v>
      </c>
      <c r="M32" s="20">
        <v>19</v>
      </c>
      <c r="N32" s="20">
        <f t="shared" si="3"/>
        <v>336.842105263158</v>
      </c>
      <c r="O32" s="20">
        <v>83</v>
      </c>
      <c r="P32" s="20">
        <v>19</v>
      </c>
      <c r="Q32" s="20">
        <f t="shared" si="4"/>
        <v>336.842105263158</v>
      </c>
      <c r="R32" s="20">
        <v>83</v>
      </c>
      <c r="S32" s="20">
        <v>19</v>
      </c>
      <c r="T32" s="20">
        <f t="shared" si="7"/>
        <v>336.842105263158</v>
      </c>
      <c r="U32" s="20">
        <v>3</v>
      </c>
      <c r="V32" s="20">
        <v>3</v>
      </c>
      <c r="W32" s="20">
        <f t="shared" si="5"/>
        <v>0</v>
      </c>
      <c r="X32" s="20">
        <v>196</v>
      </c>
      <c r="Y32" s="20">
        <v>142</v>
      </c>
      <c r="Z32" s="20">
        <f t="shared" si="6"/>
        <v>38.0281690140845</v>
      </c>
      <c r="AA32" s="34"/>
    </row>
    <row r="33" ht="17" customHeight="1" spans="1:27">
      <c r="A33" s="18">
        <v>28</v>
      </c>
      <c r="B33" s="21" t="s">
        <v>43</v>
      </c>
      <c r="C33" s="20">
        <v>53</v>
      </c>
      <c r="D33" s="20">
        <v>195</v>
      </c>
      <c r="E33" s="20">
        <f t="shared" si="0"/>
        <v>-72.8205128205128</v>
      </c>
      <c r="F33" s="20">
        <v>-465</v>
      </c>
      <c r="G33" s="20">
        <v>-383</v>
      </c>
      <c r="H33" s="20">
        <f t="shared" si="1"/>
        <v>21.4099216710183</v>
      </c>
      <c r="I33" s="20">
        <v>0</v>
      </c>
      <c r="J33" s="20">
        <v>0</v>
      </c>
      <c r="K33" s="20">
        <v>0</v>
      </c>
      <c r="L33" s="20">
        <v>1</v>
      </c>
      <c r="M33" s="20">
        <v>-4</v>
      </c>
      <c r="N33" s="20">
        <f t="shared" si="3"/>
        <v>-125</v>
      </c>
      <c r="O33" s="20">
        <v>1</v>
      </c>
      <c r="P33" s="20">
        <v>-4</v>
      </c>
      <c r="Q33" s="20">
        <f t="shared" si="4"/>
        <v>-125</v>
      </c>
      <c r="R33" s="20">
        <v>1</v>
      </c>
      <c r="S33" s="20">
        <v>-4</v>
      </c>
      <c r="T33" s="20">
        <v>1</v>
      </c>
      <c r="U33" s="20">
        <v>0</v>
      </c>
      <c r="V33" s="20">
        <v>0</v>
      </c>
      <c r="W33" s="20">
        <v>0</v>
      </c>
      <c r="X33" s="20">
        <v>14</v>
      </c>
      <c r="Y33" s="20">
        <v>10</v>
      </c>
      <c r="Z33" s="20">
        <f t="shared" si="6"/>
        <v>40</v>
      </c>
      <c r="AA33" s="34"/>
    </row>
    <row r="34" ht="17" customHeight="1" spans="1:27">
      <c r="A34" s="18">
        <v>29</v>
      </c>
      <c r="B34" s="21" t="s">
        <v>44</v>
      </c>
      <c r="C34" s="20">
        <v>1689</v>
      </c>
      <c r="D34" s="20">
        <v>1575</v>
      </c>
      <c r="E34" s="20">
        <f t="shared" si="0"/>
        <v>7.23809523809524</v>
      </c>
      <c r="F34" s="20">
        <v>273</v>
      </c>
      <c r="G34" s="20">
        <v>276</v>
      </c>
      <c r="H34" s="20">
        <f t="shared" si="1"/>
        <v>-1.08695652173913</v>
      </c>
      <c r="I34" s="20">
        <v>561</v>
      </c>
      <c r="J34" s="20">
        <v>550</v>
      </c>
      <c r="K34" s="20">
        <f t="shared" si="2"/>
        <v>2</v>
      </c>
      <c r="L34" s="20">
        <v>1</v>
      </c>
      <c r="M34" s="20">
        <v>-3</v>
      </c>
      <c r="N34" s="20">
        <f t="shared" si="3"/>
        <v>-133.333333333333</v>
      </c>
      <c r="O34" s="20">
        <v>1</v>
      </c>
      <c r="P34" s="20">
        <v>-3</v>
      </c>
      <c r="Q34" s="20">
        <f t="shared" si="4"/>
        <v>-133.333333333333</v>
      </c>
      <c r="R34" s="20">
        <v>1</v>
      </c>
      <c r="S34" s="20">
        <v>-3</v>
      </c>
      <c r="T34" s="20">
        <f>(R34-S34)/S34*100</f>
        <v>-133.333333333333</v>
      </c>
      <c r="U34" s="20">
        <v>9</v>
      </c>
      <c r="V34" s="20">
        <v>1</v>
      </c>
      <c r="W34" s="20">
        <f t="shared" si="5"/>
        <v>800</v>
      </c>
      <c r="X34" s="20">
        <v>130</v>
      </c>
      <c r="Y34" s="20">
        <v>92</v>
      </c>
      <c r="Z34" s="20">
        <f t="shared" si="6"/>
        <v>41.304347826087</v>
      </c>
      <c r="AA34" s="34"/>
    </row>
    <row r="35" ht="17" customHeight="1" spans="1:27">
      <c r="A35" s="18">
        <v>30</v>
      </c>
      <c r="B35" s="21" t="s">
        <v>45</v>
      </c>
      <c r="C35" s="20">
        <v>7340</v>
      </c>
      <c r="D35" s="20">
        <v>3079</v>
      </c>
      <c r="E35" s="20">
        <f t="shared" si="0"/>
        <v>138.389087366028</v>
      </c>
      <c r="F35" s="23">
        <v>823</v>
      </c>
      <c r="G35" s="20">
        <v>745</v>
      </c>
      <c r="H35" s="20">
        <f>(F36-G35)/G35*100</f>
        <v>-120.402684563758</v>
      </c>
      <c r="I35" s="20">
        <v>966</v>
      </c>
      <c r="J35" s="20">
        <v>1155</v>
      </c>
      <c r="K35" s="20">
        <f t="shared" si="2"/>
        <v>-16.3636363636364</v>
      </c>
      <c r="L35" s="20">
        <v>2</v>
      </c>
      <c r="M35" s="20">
        <v>1</v>
      </c>
      <c r="N35" s="20">
        <f t="shared" si="3"/>
        <v>100</v>
      </c>
      <c r="O35" s="20">
        <v>2</v>
      </c>
      <c r="P35" s="20">
        <v>1</v>
      </c>
      <c r="Q35" s="20">
        <f t="shared" si="4"/>
        <v>100</v>
      </c>
      <c r="R35" s="20">
        <v>2</v>
      </c>
      <c r="S35" s="20">
        <v>1</v>
      </c>
      <c r="T35" s="20">
        <v>2</v>
      </c>
      <c r="U35" s="20">
        <v>0</v>
      </c>
      <c r="V35" s="20">
        <v>0</v>
      </c>
      <c r="W35" s="20">
        <v>0</v>
      </c>
      <c r="X35" s="20">
        <v>129</v>
      </c>
      <c r="Y35" s="20">
        <v>100</v>
      </c>
      <c r="Z35" s="20">
        <f t="shared" si="6"/>
        <v>29</v>
      </c>
      <c r="AA35" s="34"/>
    </row>
    <row r="36" ht="17" customHeight="1" spans="1:27">
      <c r="A36" s="18">
        <v>31</v>
      </c>
      <c r="B36" s="19" t="s">
        <v>46</v>
      </c>
      <c r="C36" s="20">
        <v>46</v>
      </c>
      <c r="D36" s="20">
        <v>2474</v>
      </c>
      <c r="E36" s="20">
        <f t="shared" ref="E36:E42" si="8">(C36-D36)/D36*100</f>
        <v>-98.1406628940986</v>
      </c>
      <c r="F36" s="20">
        <v>-152</v>
      </c>
      <c r="G36" s="20">
        <v>-143</v>
      </c>
      <c r="H36" s="20">
        <v>0</v>
      </c>
      <c r="I36" s="20">
        <v>0</v>
      </c>
      <c r="J36" s="20">
        <v>0</v>
      </c>
      <c r="K36" s="20">
        <v>0</v>
      </c>
      <c r="L36" s="20">
        <v>0</v>
      </c>
      <c r="M36" s="20">
        <v>-15</v>
      </c>
      <c r="N36" s="20">
        <f t="shared" si="3"/>
        <v>-100</v>
      </c>
      <c r="O36" s="20">
        <v>0</v>
      </c>
      <c r="P36" s="20">
        <v>-15</v>
      </c>
      <c r="Q36" s="20">
        <f t="shared" si="4"/>
        <v>-100</v>
      </c>
      <c r="R36" s="20">
        <v>0</v>
      </c>
      <c r="S36" s="20">
        <v>-15</v>
      </c>
      <c r="T36" s="20">
        <f>(R36-S36)/S36*100</f>
        <v>-100</v>
      </c>
      <c r="U36" s="20">
        <v>0</v>
      </c>
      <c r="V36" s="20">
        <v>0</v>
      </c>
      <c r="W36" s="20">
        <v>0</v>
      </c>
      <c r="X36" s="20">
        <v>0</v>
      </c>
      <c r="Y36" s="20">
        <v>12</v>
      </c>
      <c r="Z36" s="20">
        <f t="shared" si="6"/>
        <v>-100</v>
      </c>
      <c r="AA36" s="34"/>
    </row>
    <row r="37" ht="17" customHeight="1" spans="1:27">
      <c r="A37" s="18">
        <v>32</v>
      </c>
      <c r="B37" s="21" t="s">
        <v>47</v>
      </c>
      <c r="C37" s="20">
        <v>2758</v>
      </c>
      <c r="D37" s="20">
        <v>2719</v>
      </c>
      <c r="E37" s="20">
        <f t="shared" si="8"/>
        <v>1.43435086428834</v>
      </c>
      <c r="F37" s="20">
        <v>1499</v>
      </c>
      <c r="G37" s="20">
        <v>1478</v>
      </c>
      <c r="H37" s="20">
        <f t="shared" si="1"/>
        <v>1.42083897158322</v>
      </c>
      <c r="I37" s="20">
        <v>944</v>
      </c>
      <c r="J37" s="20">
        <v>1480</v>
      </c>
      <c r="K37" s="20">
        <f>(I37-J37)/J37*100</f>
        <v>-36.2162162162162</v>
      </c>
      <c r="L37" s="20">
        <v>-15</v>
      </c>
      <c r="M37" s="20">
        <v>173</v>
      </c>
      <c r="N37" s="20">
        <f t="shared" si="3"/>
        <v>-108.670520231214</v>
      </c>
      <c r="O37" s="20">
        <v>-17</v>
      </c>
      <c r="P37" s="20">
        <v>152</v>
      </c>
      <c r="Q37" s="20">
        <f t="shared" si="4"/>
        <v>-111.184210526316</v>
      </c>
      <c r="R37" s="20">
        <v>-17</v>
      </c>
      <c r="S37" s="20">
        <v>152</v>
      </c>
      <c r="T37" s="20">
        <v>3</v>
      </c>
      <c r="U37" s="23">
        <v>83</v>
      </c>
      <c r="V37" s="20">
        <v>129</v>
      </c>
      <c r="W37" s="20">
        <f t="shared" si="5"/>
        <v>-35.6589147286822</v>
      </c>
      <c r="X37" s="20">
        <v>910</v>
      </c>
      <c r="Y37" s="20">
        <v>1253</v>
      </c>
      <c r="Z37" s="20">
        <f t="shared" si="6"/>
        <v>-27.3743016759777</v>
      </c>
      <c r="AA37" s="34"/>
    </row>
    <row r="38" ht="17" customHeight="1" spans="1:27">
      <c r="A38" s="18">
        <v>33</v>
      </c>
      <c r="B38" s="21" t="s">
        <v>48</v>
      </c>
      <c r="C38" s="20">
        <v>78959</v>
      </c>
      <c r="D38" s="20">
        <v>52144</v>
      </c>
      <c r="E38" s="20">
        <f t="shared" si="8"/>
        <v>51.4249002761583</v>
      </c>
      <c r="F38" s="20">
        <v>60615</v>
      </c>
      <c r="G38" s="20">
        <v>48350</v>
      </c>
      <c r="H38" s="20">
        <f t="shared" si="1"/>
        <v>25.3671147880041</v>
      </c>
      <c r="I38" s="20">
        <v>310</v>
      </c>
      <c r="J38" s="20">
        <v>20</v>
      </c>
      <c r="K38" s="20">
        <v>0</v>
      </c>
      <c r="L38" s="20">
        <v>-1209</v>
      </c>
      <c r="M38" s="20">
        <v>-396</v>
      </c>
      <c r="N38" s="20">
        <f t="shared" si="3"/>
        <v>205.30303030303</v>
      </c>
      <c r="O38" s="20">
        <v>-1209</v>
      </c>
      <c r="P38" s="20">
        <v>-396</v>
      </c>
      <c r="Q38" s="20">
        <f t="shared" si="4"/>
        <v>205.30303030303</v>
      </c>
      <c r="R38" s="20">
        <v>-1209</v>
      </c>
      <c r="S38" s="20">
        <v>-396</v>
      </c>
      <c r="T38" s="20">
        <v>3</v>
      </c>
      <c r="U38" s="20">
        <v>99</v>
      </c>
      <c r="V38" s="20">
        <v>618</v>
      </c>
      <c r="W38" s="20">
        <f t="shared" si="5"/>
        <v>-83.9805825242718</v>
      </c>
      <c r="X38" s="20">
        <v>-499</v>
      </c>
      <c r="Y38" s="20">
        <v>319</v>
      </c>
      <c r="Z38" s="20">
        <f t="shared" si="6"/>
        <v>-256.426332288401</v>
      </c>
      <c r="AA38" s="34"/>
    </row>
    <row r="39" ht="17" customHeight="1" spans="1:27">
      <c r="A39" s="18">
        <v>34</v>
      </c>
      <c r="B39" s="21" t="s">
        <v>49</v>
      </c>
      <c r="C39" s="20">
        <v>49488</v>
      </c>
      <c r="D39" s="20">
        <v>22011</v>
      </c>
      <c r="E39" s="20">
        <f t="shared" si="8"/>
        <v>124.833038026441</v>
      </c>
      <c r="F39" s="20">
        <v>38531</v>
      </c>
      <c r="G39" s="20">
        <v>21698</v>
      </c>
      <c r="H39" s="20">
        <f t="shared" si="1"/>
        <v>77.5785786708452</v>
      </c>
      <c r="I39" s="20">
        <v>25</v>
      </c>
      <c r="J39" s="20">
        <v>20</v>
      </c>
      <c r="K39" s="20">
        <v>0</v>
      </c>
      <c r="L39" s="20">
        <v>-743</v>
      </c>
      <c r="M39" s="20">
        <v>9</v>
      </c>
      <c r="N39" s="20">
        <f t="shared" si="3"/>
        <v>-8355.55555555556</v>
      </c>
      <c r="O39" s="20">
        <v>-743</v>
      </c>
      <c r="P39" s="20">
        <v>9</v>
      </c>
      <c r="Q39" s="20">
        <f t="shared" si="4"/>
        <v>-8355.55555555556</v>
      </c>
      <c r="R39" s="20">
        <v>-743</v>
      </c>
      <c r="S39" s="20">
        <v>9</v>
      </c>
      <c r="T39" s="20">
        <f>(R39-S39)/S39*100</f>
        <v>-8355.55555555556</v>
      </c>
      <c r="U39" s="20">
        <v>9</v>
      </c>
      <c r="V39" s="20">
        <v>0</v>
      </c>
      <c r="W39" s="20">
        <v>0</v>
      </c>
      <c r="X39" s="20">
        <v>-381</v>
      </c>
      <c r="Y39" s="20">
        <v>62</v>
      </c>
      <c r="Z39" s="20">
        <f t="shared" si="6"/>
        <v>-714.516129032258</v>
      </c>
      <c r="AA39" s="34"/>
    </row>
    <row r="40" ht="17" customHeight="1" spans="1:27">
      <c r="A40" s="18">
        <v>35</v>
      </c>
      <c r="B40" s="21" t="s">
        <v>50</v>
      </c>
      <c r="C40" s="20">
        <v>3</v>
      </c>
      <c r="D40" s="20">
        <v>1</v>
      </c>
      <c r="E40" s="20">
        <f t="shared" si="8"/>
        <v>200</v>
      </c>
      <c r="F40" s="20">
        <v>-23</v>
      </c>
      <c r="G40" s="20">
        <v>-1</v>
      </c>
      <c r="H40" s="20">
        <v>0</v>
      </c>
      <c r="I40" s="20">
        <v>0</v>
      </c>
      <c r="J40" s="20">
        <v>0</v>
      </c>
      <c r="K40" s="20">
        <v>0</v>
      </c>
      <c r="L40" s="20">
        <v>-17</v>
      </c>
      <c r="M40" s="20">
        <v>-2</v>
      </c>
      <c r="N40" s="20">
        <f t="shared" si="3"/>
        <v>750</v>
      </c>
      <c r="O40" s="20">
        <v>-17</v>
      </c>
      <c r="P40" s="20">
        <v>-2</v>
      </c>
      <c r="Q40" s="20">
        <f t="shared" si="4"/>
        <v>750</v>
      </c>
      <c r="R40" s="20">
        <v>-17</v>
      </c>
      <c r="S40" s="20">
        <v>-2</v>
      </c>
      <c r="T40" s="20">
        <v>4</v>
      </c>
      <c r="U40" s="20">
        <v>0</v>
      </c>
      <c r="V40" s="20">
        <v>0</v>
      </c>
      <c r="W40" s="20">
        <v>0</v>
      </c>
      <c r="X40" s="20">
        <v>-4</v>
      </c>
      <c r="Y40" s="20">
        <v>0</v>
      </c>
      <c r="Z40" s="20">
        <v>0</v>
      </c>
      <c r="AA40" s="34"/>
    </row>
    <row r="41" ht="17" customHeight="1" spans="1:27">
      <c r="A41" s="18">
        <v>36</v>
      </c>
      <c r="B41" s="21" t="s">
        <v>51</v>
      </c>
      <c r="C41" s="20">
        <v>33459</v>
      </c>
      <c r="D41" s="20">
        <v>30132</v>
      </c>
      <c r="E41" s="20">
        <f t="shared" si="8"/>
        <v>11.0414177618479</v>
      </c>
      <c r="F41" s="20">
        <v>26076</v>
      </c>
      <c r="G41" s="20">
        <v>26653</v>
      </c>
      <c r="H41" s="20">
        <f t="shared" si="1"/>
        <v>-2.16485949048888</v>
      </c>
      <c r="I41" s="20">
        <v>285</v>
      </c>
      <c r="J41" s="20">
        <v>0</v>
      </c>
      <c r="K41" s="20">
        <v>0</v>
      </c>
      <c r="L41" s="20">
        <v>-449</v>
      </c>
      <c r="M41" s="20">
        <v>-403</v>
      </c>
      <c r="N41" s="20">
        <f t="shared" si="3"/>
        <v>11.4143920595534</v>
      </c>
      <c r="O41" s="20">
        <v>-449</v>
      </c>
      <c r="P41" s="20">
        <v>-403</v>
      </c>
      <c r="Q41" s="20">
        <f t="shared" si="4"/>
        <v>11.4143920595534</v>
      </c>
      <c r="R41" s="20">
        <v>-449</v>
      </c>
      <c r="S41" s="20">
        <v>-403</v>
      </c>
      <c r="T41" s="20">
        <f t="shared" si="7"/>
        <v>11.4143920595534</v>
      </c>
      <c r="U41" s="20">
        <v>90</v>
      </c>
      <c r="V41" s="20">
        <v>618</v>
      </c>
      <c r="W41" s="20">
        <f t="shared" si="5"/>
        <v>-85.4368932038835</v>
      </c>
      <c r="X41" s="20">
        <v>-114</v>
      </c>
      <c r="Y41" s="20">
        <v>257</v>
      </c>
      <c r="Z41" s="20">
        <f t="shared" si="6"/>
        <v>-144.357976653696</v>
      </c>
      <c r="AA41" s="34"/>
    </row>
    <row r="42" ht="17" customHeight="1" spans="1:27">
      <c r="A42" s="18">
        <v>37</v>
      </c>
      <c r="B42" s="24" t="s">
        <v>52</v>
      </c>
      <c r="C42" s="20">
        <f>C6+C30+C36+C37+C38</f>
        <v>1137832</v>
      </c>
      <c r="D42" s="20">
        <f>D6+D30+D36+D37+D38</f>
        <v>985328</v>
      </c>
      <c r="E42" s="20">
        <f t="shared" si="8"/>
        <v>15.4774856697465</v>
      </c>
      <c r="F42" s="20">
        <f>F6+F30+F36+F37+F38</f>
        <v>652559</v>
      </c>
      <c r="G42" s="20">
        <f>G6+G30+G36+G37+G38</f>
        <v>560954</v>
      </c>
      <c r="H42" s="20">
        <f t="shared" si="1"/>
        <v>16.3302160248434</v>
      </c>
      <c r="I42" s="20">
        <f>I6+I30+I36+I37+I38</f>
        <v>22864</v>
      </c>
      <c r="J42" s="20">
        <f>J6+J30+J36+J37+J38</f>
        <v>20417</v>
      </c>
      <c r="K42" s="20">
        <f>(I42-J42)/J42*100</f>
        <v>11.9851104471764</v>
      </c>
      <c r="L42" s="20">
        <f>L6+L30+L36+L37+L38</f>
        <v>-4439</v>
      </c>
      <c r="M42" s="20">
        <f>M6+M30+M36+M37+M38</f>
        <v>-1599</v>
      </c>
      <c r="N42" s="20">
        <f t="shared" si="3"/>
        <v>177.6110068793</v>
      </c>
      <c r="O42" s="20">
        <f>O6+O30+O37+O38+O36</f>
        <v>-5296</v>
      </c>
      <c r="P42" s="20">
        <f>P6+P30+P37+P38+P36</f>
        <v>-2394</v>
      </c>
      <c r="Q42" s="20">
        <f t="shared" si="4"/>
        <v>121.219715956558</v>
      </c>
      <c r="R42" s="20">
        <f>R6+R30+R36+R37+R38</f>
        <v>-5228</v>
      </c>
      <c r="S42" s="20">
        <f>S6+S30+S36+S37+S38</f>
        <v>-2342</v>
      </c>
      <c r="T42" s="20">
        <f t="shared" si="7"/>
        <v>123.228010247652</v>
      </c>
      <c r="U42" s="20">
        <f>U6+U30+U36+U37+U38</f>
        <v>669</v>
      </c>
      <c r="V42" s="20">
        <f>V6+V30+V36+V37+V38</f>
        <v>961</v>
      </c>
      <c r="W42" s="20">
        <f t="shared" si="5"/>
        <v>-30.3850156087409</v>
      </c>
      <c r="X42" s="20">
        <f>X6+X30+X36+X37+X38</f>
        <v>8206</v>
      </c>
      <c r="Y42" s="20">
        <f>Y6+Y30+Y36+Y37+Y38</f>
        <v>8519</v>
      </c>
      <c r="Z42" s="20">
        <f t="shared" si="6"/>
        <v>-3.67414015729546</v>
      </c>
      <c r="AA42" s="34"/>
    </row>
    <row r="43" ht="27" customHeight="1" spans="1:27">
      <c r="A43" s="25" t="s">
        <v>53</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35"/>
    </row>
  </sheetData>
  <mergeCells count="14">
    <mergeCell ref="A1:B1"/>
    <mergeCell ref="A2:Z2"/>
    <mergeCell ref="A3:Z3"/>
    <mergeCell ref="C4:E4"/>
    <mergeCell ref="F4:H4"/>
    <mergeCell ref="I4:K4"/>
    <mergeCell ref="L4:N4"/>
    <mergeCell ref="O4:Q4"/>
    <mergeCell ref="R4:T4"/>
    <mergeCell ref="U4:W4"/>
    <mergeCell ref="X4:Z4"/>
    <mergeCell ref="A43:Z43"/>
    <mergeCell ref="A4:A5"/>
    <mergeCell ref="B4:B5"/>
  </mergeCells>
  <pageMargins left="0.35" right="0.12" top="0.35" bottom="0.16" header="0.28" footer="0.24"/>
  <pageSetup paperSize="8" orientation="landscape" horizontalDpi="200" verticalDpi="2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ihoo</cp:lastModifiedBy>
  <dcterms:created xsi:type="dcterms:W3CDTF">1996-12-17T01:32:00Z</dcterms:created>
  <cp:lastPrinted>2018-07-16T07:38:00Z</cp:lastPrinted>
  <dcterms:modified xsi:type="dcterms:W3CDTF">2021-11-04T08:49:22Z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KSORubyTemplateID">
    <vt:lpwstr>14</vt:lpwstr>
  </property>
  <property fmtid="{D5CDD505-2E9C-101B-9397-08002B2CF9AE}" pid="4" name="ICV">
    <vt:lpwstr>D29D54E6709A4EF28A17DEA2E64195B8</vt:lpwstr>
  </property>
</Properties>
</file>